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225"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<sst xmlns="http://schemas.openxmlformats.org/spreadsheetml/2006/main" count="356" uniqueCount="248">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</sst>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7">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9"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227</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0.3333333333333333</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0.8846153846153846</v>
      </c>
    </row>
    <row r="22" spans="1:6" ht="24.75" customHeight="1">
      <c r="A22" s="28" t="s">
        <v>147</v>
      </c>
      <c r="B22" s="105" t="s">
        <v>32</v>
      </c>
      <c r="C22" s="106"/>
      <c r="F22" s="32">
        <f>+VALUE(A57)</f>
        <v>0.875</v>
      </c>
    </row>
    <row r="23" spans="1:6" ht="30">
      <c r="A23" s="15" t="s">
        <v>34</v>
      </c>
      <c r="B23" s="10" t="s">
        <v>36</v>
      </c>
      <c r="C23" s="79" t="s">
        <v>5</v>
      </c>
      <c r="F23" s="32">
        <f>+VALUE(A65)</f>
        <v>0.6666666666666666</v>
      </c>
    </row>
    <row r="24" spans="1:6" ht="30">
      <c r="A24" s="15" t="s">
        <v>35</v>
      </c>
      <c r="B24" s="10" t="s">
        <v>37</v>
      </c>
      <c r="C24" s="79" t="s">
        <v>5</v>
      </c>
      <c r="F24" s="32">
        <f>+VALUE(A71)</f>
        <v>0.875</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t="e">
        <f>+VALUE(A92)</f>
        <v>#VALUE!</v>
      </c>
    </row>
    <row r="27" spans="1:6" ht="15">
      <c r="A27" s="29" t="s">
        <v>39</v>
      </c>
      <c r="B27" s="107" t="s">
        <v>40</v>
      </c>
      <c r="C27" s="108"/>
      <c r="F27" s="32">
        <f>+VALUE(A103)</f>
        <v>0.5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6</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227</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0.8846153846153846</v>
      </c>
      <c r="B51" s="102"/>
      <c r="C51" s="103"/>
    </row>
    <row r="52" spans="1:3" ht="15">
      <c r="A52" s="29" t="s">
        <v>76</v>
      </c>
      <c r="B52" s="107" t="s">
        <v>77</v>
      </c>
      <c r="C52" s="108"/>
    </row>
    <row r="53" spans="1:3" ht="30">
      <c r="A53" s="15" t="s">
        <v>82</v>
      </c>
      <c r="B53" s="10" t="s">
        <v>243</v>
      </c>
      <c r="C53" s="79" t="s">
        <v>227</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07" t="s">
        <v>86</v>
      </c>
      <c r="C58" s="108"/>
    </row>
    <row r="59" spans="1:3" ht="60">
      <c r="A59" s="15" t="s">
        <v>93</v>
      </c>
      <c r="B59" s="10" t="s">
        <v>87</v>
      </c>
      <c r="C59" s="79" t="s">
        <v>227</v>
      </c>
    </row>
    <row r="60" spans="1:3" ht="30">
      <c r="A60" s="15" t="s">
        <v>94</v>
      </c>
      <c r="B60" s="10" t="s">
        <v>88</v>
      </c>
      <c r="C60" s="79" t="s">
        <v>227</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6</v>
      </c>
    </row>
    <row r="65" spans="1:3" ht="24.75" customHeight="1">
      <c r="A65" s="101">
        <f>_xlfn.IFERROR((COUNTIF(C59:C64,"Da")+(COUNTIF(C59:C64,"Djelomično")/2))/((COUNTIF(C59:C64,"Da")+COUNTIF(C59:C64,"Ne")+COUNTIF(C59:C64,"Djelomično"))),"Nije primjenjivo")</f>
        <v>0.6666666666666666</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227</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0.875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0.8846153846153846</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0.6666666666666666</v>
      </c>
      <c r="D11" s="81"/>
    </row>
    <row r="12" spans="1:4" s="34" customFormat="1" ht="39.75" customHeight="1">
      <c r="A12" s="45" t="s">
        <v>100</v>
      </c>
      <c r="B12" s="38" t="s">
        <v>191</v>
      </c>
      <c r="C12" s="40">
        <f>+Upitnik!A71</f>
        <v>0.875</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9">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Tajnica</cp:lastModifiedBy>
  <cp:lastPrinted>2019-12-05T14:42:35Z</cp:lastPrinted>
  <dcterms:created xsi:type="dcterms:W3CDTF">2012-05-21T15:07:27Z</dcterms:created>
  <dcterms:modified xsi:type="dcterms:W3CDTF">2023-09-14T11:50:50Z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