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25" tabRatio="500" activeTab="0"/>
  </bookViews>
  <sheets>
    <sheet name="Sheet1" sheetId="1" r:id="rId1"/>
  </sheets>
  <definedNames>
    <definedName name="_xlnm.Print_Area" localSheetId="0">'Sheet1'!$A$1:$J$134</definedName>
  </definedNames>
  <calcPr fullCalcOnLoad="1"/>
</workbook>
</file>

<file path=xl/sharedStrings.xml><?xml version="1.0" encoding="utf-8"?>
<sst xmlns="http://schemas.openxmlformats.org/spreadsheetml/2006/main" count="165" uniqueCount="150">
  <si>
    <t xml:space="preserve">Konto </t>
  </si>
  <si>
    <t>PREMIJE OSIGURANJA</t>
  </si>
  <si>
    <t>329990</t>
  </si>
  <si>
    <t>329992</t>
  </si>
  <si>
    <t>ULAZNICE ZA MUZEJE, BAZENE I DR.ULAZNICE</t>
  </si>
  <si>
    <t>329997</t>
  </si>
  <si>
    <t>329999</t>
  </si>
  <si>
    <t>IZDACI ZA NAGRADE UČENICIMA I UČITELJIMA-IZ NATJEČAJA I DR.</t>
  </si>
  <si>
    <t>IZLETI-TROŠKOVI PRIJEVOZA-SUFINANCIRANJE UČENIKA</t>
  </si>
  <si>
    <t>42412</t>
  </si>
  <si>
    <t>KNJIGE U KNJIŽNICAMA-LEKTIRA</t>
  </si>
  <si>
    <t>OPREMA RAZNA - FINANCIRANA IZ PRIKUPLJENIH SREDSTAVA</t>
  </si>
  <si>
    <t>UKUPNO:</t>
  </si>
  <si>
    <t>322-RASHODI ZA MATERIJAL</t>
  </si>
  <si>
    <t>323-RASHODI ZA USLUGE</t>
  </si>
  <si>
    <t>329-OSTALI NESPOMENUTI RASHODI POSLOVANJA</t>
  </si>
  <si>
    <t>422-OPREMA</t>
  </si>
  <si>
    <t>424-KNJIGE</t>
  </si>
  <si>
    <t>32211</t>
  </si>
  <si>
    <t>UREDSKI MATERIJAL</t>
  </si>
  <si>
    <t>322122</t>
  </si>
  <si>
    <t>UDŽB.i PRIRUČN. ZA UČITELJE</t>
  </si>
  <si>
    <t>322123</t>
  </si>
  <si>
    <t>ČASOPISI I SL. -škola</t>
  </si>
  <si>
    <t>32214</t>
  </si>
  <si>
    <t>MATERIJAL I SREDSTVA ZA ČIŠĆENJE I ODRŽAVANJE</t>
  </si>
  <si>
    <t>SLUŽBENA, RADNA I ZAŠTITNA ODJEĆA I OBUĆA</t>
  </si>
  <si>
    <t>32216</t>
  </si>
  <si>
    <t>MATERIJAL ZA HIGIJENSKE POTREBE I NJEGU</t>
  </si>
  <si>
    <t>MATERIJAL ZA NASTAVU</t>
  </si>
  <si>
    <t>32231</t>
  </si>
  <si>
    <t>ELEKTRIČNA ENERGIJA</t>
  </si>
  <si>
    <t>32233</t>
  </si>
  <si>
    <t>PLIN</t>
  </si>
  <si>
    <t>32234</t>
  </si>
  <si>
    <t>MOTORNI BENZIN I DIZEL GORIVO</t>
  </si>
  <si>
    <t>SITNI INVENTAR</t>
  </si>
  <si>
    <t>32313</t>
  </si>
  <si>
    <t>POŠTARINA (PISMA, TISKANICE I SL.)</t>
  </si>
  <si>
    <t>32353</t>
  </si>
  <si>
    <t>NAJAMNINE ZA OPREMU</t>
  </si>
  <si>
    <t>32369</t>
  </si>
  <si>
    <t>OSTALE ZDRAVSTVENE I VETERINARSKE USLUGE</t>
  </si>
  <si>
    <t>42212</t>
  </si>
  <si>
    <t>UREDSKI NAMJEŠTAJ</t>
  </si>
  <si>
    <t>42213</t>
  </si>
  <si>
    <t>KUHINJSKI NAMJEŠTAJ</t>
  </si>
  <si>
    <t>42242</t>
  </si>
  <si>
    <t>LABORATORIJSKA OPREMA</t>
  </si>
  <si>
    <t>42272</t>
  </si>
  <si>
    <t>42273</t>
  </si>
  <si>
    <t>OPREMA</t>
  </si>
  <si>
    <t>42411</t>
  </si>
  <si>
    <t>KNJIGE U KNJIŽNICAMA-MAT.TR.ŠKOLA</t>
  </si>
  <si>
    <t>32241-32244</t>
  </si>
  <si>
    <t>32321-32329</t>
  </si>
  <si>
    <t>MATERIJAL I DIJELOVI ZA TEKUĆE I INVESTICIJSKO ODRŽAVANJE</t>
  </si>
  <si>
    <t>USLUGE TEKUĆEG I INVESTICIJSKOG ODRŽAVANJA</t>
  </si>
  <si>
    <t>32331-32339</t>
  </si>
  <si>
    <t>USLUGE MEDIJA, PROMIDŽBE I INFORMIRANJA I SLIČNO</t>
  </si>
  <si>
    <t>32341-32349</t>
  </si>
  <si>
    <t>OPSKRBA VODOM, ODVOZ SMEĆA I DR.KOMUNALNE USLUGE</t>
  </si>
  <si>
    <t>32361-32364</t>
  </si>
  <si>
    <t>OBVEZNI I SISTEMATSKI PREGLEDI ZAPOSLENIKA</t>
  </si>
  <si>
    <t>32373-32379</t>
  </si>
  <si>
    <t>USLUGE ODVJETNIKA I PRAVNOG SAVJETOVANJA I OST.INTEL.USLUGE</t>
  </si>
  <si>
    <t>RAZNE RAČUNALNE USLUGE</t>
  </si>
  <si>
    <t>DODATNA ULAGANJA NA GRAĐEVINSKIM OBJEKTIMA</t>
  </si>
  <si>
    <t>323111-32312</t>
  </si>
  <si>
    <t>USL.TELEFONA,TELEFAXA,MOBITELA I INTERNETA</t>
  </si>
  <si>
    <t>322 - RASHODI ZA MATERIJAL I ENERGIJU</t>
  </si>
  <si>
    <t xml:space="preserve">323 - RASHODI ZA USLUGE </t>
  </si>
  <si>
    <t>422 - POSTROJENJA I OPREMA</t>
  </si>
  <si>
    <t>424-KNJIGE I SL.</t>
  </si>
  <si>
    <t>451-DOD.ULAG.</t>
  </si>
  <si>
    <t>Opis izvora financiranja</t>
  </si>
  <si>
    <t>1.</t>
  </si>
  <si>
    <t>2.</t>
  </si>
  <si>
    <t>3.</t>
  </si>
  <si>
    <t>PRIKUPLJENA SREDSTVA - OŠ DOMAŠINEC I DONACIJE</t>
  </si>
  <si>
    <t>UKUPNO - OSNOVNA ŠKOLA DOMAŠINEC</t>
  </si>
  <si>
    <t>Redni broj</t>
  </si>
  <si>
    <t>OSNOVNA ŠKOLA DOMAŠINEC</t>
  </si>
  <si>
    <t>MARKA KOVAČA 1, DOMAŠINEC</t>
  </si>
  <si>
    <t>40318 DEKANOVEC</t>
  </si>
  <si>
    <t>OIB: 64297918539</t>
  </si>
  <si>
    <t>RKP: 13713</t>
  </si>
  <si>
    <t xml:space="preserve">                    voditelj računovodstva</t>
  </si>
  <si>
    <t>Vrsta robe / usluge</t>
  </si>
  <si>
    <t>Iznos u  kn sa PDV-om</t>
  </si>
  <si>
    <t>Iznos u  kn bez PDV-a</t>
  </si>
  <si>
    <t>ŠK.KUHINJA-MESO-SVINJSKO I JUNEĆE</t>
  </si>
  <si>
    <t>ŠK.KUHINJA- MESO-PILETINA  I RIBA</t>
  </si>
  <si>
    <t>ŠK.KUHINJA-VOĆE I POVRĆE</t>
  </si>
  <si>
    <t>ŠK.KUHINJA-NAPICI (SOKOVI,VODA I DR.)</t>
  </si>
  <si>
    <t>ŠK.KUHINJA-MESNE PRERAĐEVINE</t>
  </si>
  <si>
    <t>ŠK.KUHINJA-MLIJEKO, MLIJEČNI PROIZVODI I JAJA</t>
  </si>
  <si>
    <t>ŠK.KUHINJA-KRUH, PEKARSKI PROIZVODI I BRAŠNO</t>
  </si>
  <si>
    <t>ŠK.KUHINJA-TJESTNINA, RIŽA, KAŠA</t>
  </si>
  <si>
    <t>ŠK.KUHINJA - ULJA, MASTI, MARGARIN</t>
  </si>
  <si>
    <t>ŠK.KUHINJA-SREDSTVA ZA KUHINJU-NEPREHRAMB.ROBA</t>
  </si>
  <si>
    <t xml:space="preserve">UKUPNO - ROBA I USLUGA </t>
  </si>
  <si>
    <t>RASHODI u kn bez PDV-a</t>
  </si>
  <si>
    <t>ROBA I USLUGE (BEZ FINANCIJSKIH USLUGA) - NABAVA OSIGURANA IZ PRIKUPLJENIH SREDSTAVA ŠKOLE</t>
  </si>
  <si>
    <t xml:space="preserve">ROBA I USLUGE(BEZ FINANCIJSKIH USLUGA)  - NABAVA OSIGURANA IZ PRIKUPLJENIH SREDSTAVA MEĐIMURSKE ŽUPANIJE </t>
  </si>
  <si>
    <t xml:space="preserve">ULAGANJA NA IMOVINI - NABAVA OSIGURANA IZ PRIKUPLJENIH SREDSTAVA MEĐIMURSKE ŽUPANIJE </t>
  </si>
  <si>
    <t>Planirano-3.razina                   bez PDV-a</t>
  </si>
  <si>
    <t>IZLETI-TROŠKOVI SMJEŠTAJA-SUFINANCIRANJE UČENIKA</t>
  </si>
  <si>
    <t>UKUPNO ZA NABAVU ROBA, USLUGA I IMOVINE-MEĐ.ŽUP.:</t>
  </si>
  <si>
    <t>ŠK.KUHINJA-ZAČINI I OSTALE NAMIRNICE</t>
  </si>
  <si>
    <t>IZDACI ZA KAZALIŠNE I KINO PREDSTAVE</t>
  </si>
  <si>
    <t>42211-42273</t>
  </si>
  <si>
    <t>ČLANARINE - CRVENI KRIŽ, ŠŠD I DRUGO</t>
  </si>
  <si>
    <t>TINTE, TONERI I DRUGI MATERIJAL ZA RAČUNALNU OPREMU</t>
  </si>
  <si>
    <t>MATERIJAL ZA DEKORACIJU I UREĐENJE PROSTORA</t>
  </si>
  <si>
    <t>32381-32389</t>
  </si>
  <si>
    <t>32391-32399</t>
  </si>
  <si>
    <t>GRAFIČKE , USLUGE KOPIRANJA I OSTALE NESPOMENUTE USLUGE</t>
  </si>
  <si>
    <t>RASHODI PROTOKOLA, VIJENCI, CVIJEĆE, SVIJEĆE I SL.</t>
  </si>
  <si>
    <t>329991-329995</t>
  </si>
  <si>
    <t>RASHODI ZA IZLETE, NAGRADE, NATJEC. I DRUGI NESPOM. RASHODI</t>
  </si>
  <si>
    <t>329 - OST. NESPOM. RASH. POSLOVANJA</t>
  </si>
  <si>
    <t>STROJEVI, ALATI I SLIČNO</t>
  </si>
  <si>
    <t>UKUPNO - ULAGANJA U OPREMU I  DRUGA ULAGANJA-MEĐ.ŽUP.</t>
  </si>
  <si>
    <t>PRORAČUN LOKALNE JEDINICE (MEĐIMURSKA  ŽUPANIJA)</t>
  </si>
  <si>
    <t>322191-193</t>
  </si>
  <si>
    <t>OSTALI MATERIJAL ZA REDOVNO POSLOVANJE ŠKOLE</t>
  </si>
  <si>
    <t>32352-32353</t>
  </si>
  <si>
    <t>NAJAMNINE ZA OBJEKTE I OPREME-SUFINANCIRANE IZ SRED.OŠ</t>
  </si>
  <si>
    <t>343-OST.FIN.RAS.</t>
  </si>
  <si>
    <t>BANKARSKE USLUGE</t>
  </si>
  <si>
    <t>STRUČNA LITERATURA</t>
  </si>
  <si>
    <t>AUTORSKI UGOVORI I UGOVORI O DJELU</t>
  </si>
  <si>
    <t>REKAPITULACIJA PLANA-NABAVE PO IZVORIMA FINANCIRANJA ZA 2015. GODINU</t>
  </si>
  <si>
    <t>PLAN NABAVE ROBA I USLUGA ZA 2016. GODINU - PREMA IZVORIMA FINANCIRANJA</t>
  </si>
  <si>
    <t>Domašinec, 22.12.2015. godine</t>
  </si>
  <si>
    <t>Ravnateljica:</t>
  </si>
  <si>
    <t>Martina Kivač, mag.theol.</t>
  </si>
  <si>
    <t>Plan izradila: Miljenka Kolarić, dipl.oecc.</t>
  </si>
  <si>
    <t>PLAN - 2016. GODINA</t>
  </si>
  <si>
    <t>MATERIJAL I DIJELOVI ZA TEKUĆE ODRŽAVANJE</t>
  </si>
  <si>
    <t>IZDACI ZA DAROVE ZA SV.NIKOLU I DRUGE PRIGODNE DAROVE</t>
  </si>
  <si>
    <t>32941-3295</t>
  </si>
  <si>
    <t>TUZEMNE ČLANARINE, PRISTOJBE I NAKNADE</t>
  </si>
  <si>
    <t>2016.</t>
  </si>
  <si>
    <t>kto 45111: 250.000,00 kn (s uključenim PDV-om), tj. 200.000,00 kn (bez PDV-a) odnosi se na</t>
  </si>
  <si>
    <t>izradu projektne dokumentacije za sportsku dvoranu u 2016. godini</t>
  </si>
  <si>
    <t>Napomene za stavke - dodatna ulaganja na objektima i opremi i tekuće i invest. održavanje:</t>
  </si>
  <si>
    <t>kto 32321-32329-dio kta: 230.000,00 kn se sastoji od: 180 tis.kn za prozore u OŠ Domašinec</t>
  </si>
  <si>
    <t>i 50.000,00 kn za rekonstrukciju rasvjete u 6 učionica u matičnoj školi OŠ Domašinec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</si>
</sst>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43">
    <font>
      <sz val="10"/>
      <color indexed="8"/>
      <name val="ARIAL"/>
      <family val="0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4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2"/>
      <name val="Calibri"/>
      <family val="2"/>
    </font>
    <font>
      <b/>
      <sz val="11"/>
      <color indexed="51"/>
      <name val="Calibri"/>
      <family val="2"/>
    </font>
    <font>
      <sz val="11"/>
      <color indexed="20"/>
      <name val="Calibri"/>
      <family val="2"/>
    </font>
    <font>
      <b/>
      <sz val="18"/>
      <color indexed="61"/>
      <name val="Cambria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59"/>
      <name val="Calibri"/>
      <family val="2"/>
    </font>
    <font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1"/>
      <name val="Calibri"/>
      <family val="2"/>
    </font>
    <font>
      <sz val="7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0" fillId="20" borderId="1" applyNumberFormat="0" applyFont="0" applyAlignment="0" applyProtection="0"/>
    <xf numFmtId="0" fontId="28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9" fillId="28" borderId="2" applyNumberFormat="0" applyAlignment="0" applyProtection="0"/>
    <xf numFmtId="0" fontId="30" fillId="28" borderId="3" applyNumberFormat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31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6">
    <xf numFmtId="0" fontId="0" fillId="0" borderId="0" xfId="0" applyAlignment="1">
      <alignment vertical="top"/>
    </xf>
    <xf numFmtId="0" fontId="0" fillId="33" borderId="0" xfId="0" applyFont="1" applyFill="1" applyAlignment="1">
      <alignment vertical="top"/>
    </xf>
    <xf numFmtId="0" fontId="1" fillId="34" borderId="0" xfId="0" applyFont="1" applyFill="1" applyBorder="1" applyAlignment="1">
      <alignment horizontal="left" vertical="top"/>
    </xf>
    <xf numFmtId="4" fontId="1" fillId="34" borderId="0" xfId="0" applyNumberFormat="1" applyFont="1" applyFill="1" applyBorder="1" applyAlignment="1">
      <alignment horizontal="right" vertical="top"/>
    </xf>
    <xf numFmtId="0" fontId="2" fillId="34" borderId="10" xfId="0" applyFont="1" applyFill="1" applyBorder="1" applyAlignment="1">
      <alignment horizontal="left" vertical="top"/>
    </xf>
    <xf numFmtId="4" fontId="3" fillId="34" borderId="10" xfId="0" applyNumberFormat="1" applyFont="1" applyFill="1" applyBorder="1" applyAlignment="1">
      <alignment horizontal="right" vertical="top"/>
    </xf>
    <xf numFmtId="0" fontId="2" fillId="33" borderId="10" xfId="0" applyFont="1" applyFill="1" applyBorder="1" applyAlignment="1">
      <alignment horizontal="center" vertical="top" wrapText="1"/>
    </xf>
    <xf numFmtId="0" fontId="2" fillId="34" borderId="10" xfId="0" applyFont="1" applyFill="1" applyBorder="1" applyAlignment="1">
      <alignment horizontal="left" vertical="top"/>
    </xf>
    <xf numFmtId="4" fontId="3" fillId="0" borderId="10" xfId="0" applyNumberFormat="1" applyFont="1" applyBorder="1" applyAlignment="1">
      <alignment vertical="top"/>
    </xf>
    <xf numFmtId="4" fontId="2" fillId="34" borderId="10" xfId="0" applyNumberFormat="1" applyFont="1" applyFill="1" applyBorder="1" applyAlignment="1">
      <alignment horizontal="right" vertical="top"/>
    </xf>
    <xf numFmtId="0" fontId="2" fillId="34" borderId="10" xfId="0" applyFont="1" applyFill="1" applyBorder="1" applyAlignment="1">
      <alignment vertical="top"/>
    </xf>
    <xf numFmtId="4" fontId="3" fillId="34" borderId="10" xfId="0" applyNumberFormat="1" applyFont="1" applyFill="1" applyBorder="1" applyAlignment="1">
      <alignment horizontal="right" vertical="top"/>
    </xf>
    <xf numFmtId="0" fontId="2" fillId="33" borderId="11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wrapText="1"/>
    </xf>
    <xf numFmtId="4" fontId="2" fillId="0" borderId="10" xfId="0" applyNumberFormat="1" applyFont="1" applyBorder="1" applyAlignment="1">
      <alignment vertical="top"/>
    </xf>
    <xf numFmtId="4" fontId="2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4" fontId="2" fillId="34" borderId="10" xfId="0" applyNumberFormat="1" applyFont="1" applyFill="1" applyBorder="1" applyAlignment="1">
      <alignment horizontal="right" vertical="top"/>
    </xf>
    <xf numFmtId="0" fontId="5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5" fillId="0" borderId="10" xfId="0" applyFont="1" applyBorder="1" applyAlignment="1">
      <alignment vertical="top"/>
    </xf>
    <xf numFmtId="0" fontId="5" fillId="0" borderId="10" xfId="0" applyFont="1" applyBorder="1" applyAlignment="1">
      <alignment horizontal="center" vertical="top"/>
    </xf>
    <xf numFmtId="0" fontId="5" fillId="0" borderId="10" xfId="0" applyFont="1" applyBorder="1" applyAlignment="1">
      <alignment vertical="top" wrapText="1"/>
    </xf>
    <xf numFmtId="4" fontId="0" fillId="0" borderId="10" xfId="0" applyNumberFormat="1" applyBorder="1" applyAlignment="1">
      <alignment vertical="top"/>
    </xf>
    <xf numFmtId="0" fontId="3" fillId="33" borderId="11" xfId="0" applyFont="1" applyFill="1" applyBorder="1" applyAlignment="1">
      <alignment vertical="center" wrapText="1"/>
    </xf>
    <xf numFmtId="4" fontId="2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right" vertical="top"/>
    </xf>
    <xf numFmtId="0" fontId="4" fillId="34" borderId="0" xfId="0" applyFont="1" applyFill="1" applyBorder="1" applyAlignment="1">
      <alignment vertical="top"/>
    </xf>
    <xf numFmtId="0" fontId="1" fillId="0" borderId="0" xfId="0" applyFont="1" applyBorder="1" applyAlignment="1">
      <alignment horizontal="center" wrapText="1"/>
    </xf>
    <xf numFmtId="4" fontId="1" fillId="0" borderId="0" xfId="0" applyNumberFormat="1" applyFont="1" applyBorder="1" applyAlignment="1">
      <alignment horizontal="right"/>
    </xf>
    <xf numFmtId="0" fontId="2" fillId="0" borderId="10" xfId="0" applyFont="1" applyBorder="1" applyAlignment="1">
      <alignment horizontal="center" wrapText="1"/>
    </xf>
    <xf numFmtId="0" fontId="2" fillId="34" borderId="12" xfId="0" applyFont="1" applyFill="1" applyBorder="1" applyAlignment="1">
      <alignment horizontal="left" vertical="top"/>
    </xf>
    <xf numFmtId="4" fontId="2" fillId="34" borderId="12" xfId="0" applyNumberFormat="1" applyFont="1" applyFill="1" applyBorder="1" applyAlignment="1">
      <alignment horizontal="right" vertical="top"/>
    </xf>
    <xf numFmtId="0" fontId="3" fillId="0" borderId="10" xfId="0" applyFont="1" applyBorder="1" applyAlignment="1">
      <alignment horizontal="center" wrapText="1"/>
    </xf>
    <xf numFmtId="0" fontId="3" fillId="33" borderId="10" xfId="0" applyFont="1" applyFill="1" applyBorder="1" applyAlignment="1">
      <alignment horizontal="center" vertical="center" wrapText="1"/>
    </xf>
    <xf numFmtId="4" fontId="3" fillId="0" borderId="10" xfId="0" applyNumberFormat="1" applyFont="1" applyBorder="1" applyAlignment="1">
      <alignment vertical="top"/>
    </xf>
    <xf numFmtId="4" fontId="2" fillId="34" borderId="10" xfId="0" applyNumberFormat="1" applyFont="1" applyFill="1" applyBorder="1" applyAlignment="1">
      <alignment vertical="top"/>
    </xf>
    <xf numFmtId="0" fontId="3" fillId="33" borderId="0" xfId="0" applyFont="1" applyFill="1" applyBorder="1" applyAlignment="1">
      <alignment vertical="center"/>
    </xf>
    <xf numFmtId="0" fontId="0" fillId="0" borderId="0" xfId="0" applyAlignment="1">
      <alignment vertical="top"/>
    </xf>
    <xf numFmtId="0" fontId="2" fillId="0" borderId="0" xfId="0" applyFont="1" applyAlignment="1">
      <alignment vertical="top"/>
    </xf>
    <xf numFmtId="0" fontId="1" fillId="34" borderId="10" xfId="0" applyFont="1" applyFill="1" applyBorder="1" applyAlignment="1">
      <alignment horizontal="left" vertical="top"/>
    </xf>
    <xf numFmtId="4" fontId="2" fillId="0" borderId="12" xfId="0" applyNumberFormat="1" applyFont="1" applyBorder="1" applyAlignment="1">
      <alignment horizontal="right"/>
    </xf>
    <xf numFmtId="4" fontId="0" fillId="0" borderId="0" xfId="0" applyNumberFormat="1" applyAlignment="1">
      <alignment vertical="top"/>
    </xf>
    <xf numFmtId="0" fontId="25" fillId="0" borderId="12" xfId="0" applyFont="1" applyBorder="1" applyAlignment="1">
      <alignment horizontal="center" wrapText="1"/>
    </xf>
    <xf numFmtId="4" fontId="3" fillId="0" borderId="0" xfId="0" applyNumberFormat="1" applyFont="1" applyBorder="1" applyAlignment="1">
      <alignment horizontal="left" vertical="top"/>
    </xf>
    <xf numFmtId="0" fontId="3" fillId="0" borderId="0" xfId="0" applyFont="1" applyAlignment="1">
      <alignment vertical="top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top" wrapText="1"/>
    </xf>
    <xf numFmtId="0" fontId="3" fillId="33" borderId="14" xfId="0" applyFont="1" applyFill="1" applyBorder="1" applyAlignment="1">
      <alignment horizontal="center" vertical="top" wrapText="1"/>
    </xf>
    <xf numFmtId="0" fontId="3" fillId="33" borderId="15" xfId="0" applyFont="1" applyFill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2" fillId="33" borderId="13" xfId="0" applyFont="1" applyFill="1" applyBorder="1" applyAlignment="1">
      <alignment horizontal="center" vertical="top" wrapText="1"/>
    </xf>
    <xf numFmtId="0" fontId="2" fillId="33" borderId="14" xfId="0" applyFont="1" applyFill="1" applyBorder="1" applyAlignment="1">
      <alignment horizontal="center" vertical="top" wrapText="1"/>
    </xf>
    <xf numFmtId="0" fontId="1" fillId="0" borderId="11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right"/>
    </xf>
    <xf numFmtId="4" fontId="2" fillId="0" borderId="16" xfId="0" applyNumberFormat="1" applyFont="1" applyBorder="1" applyAlignment="1">
      <alignment horizontal="right"/>
    </xf>
    <xf numFmtId="4" fontId="2" fillId="0" borderId="12" xfId="0" applyNumberFormat="1" applyFont="1" applyBorder="1" applyAlignment="1">
      <alignment horizontal="right"/>
    </xf>
    <xf numFmtId="0" fontId="3" fillId="33" borderId="17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 horizontal="left" vertical="center"/>
    </xf>
    <xf numFmtId="0" fontId="7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4" fontId="2" fillId="0" borderId="10" xfId="0" applyNumberFormat="1" applyFont="1" applyBorder="1" applyAlignment="1">
      <alignment horizontal="right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L135"/>
  <sheetViews>
    <sheetView showGridLines="0" tabSelected="1" showOutlineSymbols="0" view="pageLayout" workbookViewId="0" topLeftCell="A124">
      <selection activeCell="D138" sqref="D138"/>
    </sheetView>
  </sheetViews>
  <sheetFormatPr defaultColWidth="6.8515625" defaultRowHeight="12.75" customHeight="1"/>
  <cols>
    <col min="1" max="1" width="11.421875" style="0" customWidth="1"/>
    <col min="2" max="2" width="51.421875" style="0" customWidth="1"/>
    <col min="3" max="3" width="12.140625" style="0" customWidth="1"/>
    <col min="4" max="4" width="11.8515625" style="0" customWidth="1"/>
    <col min="5" max="5" width="11.57421875" style="0" customWidth="1"/>
    <col min="6" max="6" width="11.7109375" style="0" customWidth="1"/>
    <col min="7" max="7" width="15.57421875" style="0" customWidth="1"/>
  </cols>
  <sheetData>
    <row r="1" spans="1:6" ht="12.75" customHeight="1">
      <c r="A1" s="38"/>
      <c r="B1" s="18" t="s">
        <v>82</v>
      </c>
      <c r="C1" s="38"/>
      <c r="D1" s="38"/>
      <c r="E1" s="38"/>
      <c r="F1" s="38"/>
    </row>
    <row r="2" spans="1:6" ht="12.75" customHeight="1">
      <c r="A2" s="38"/>
      <c r="B2" s="18" t="s">
        <v>83</v>
      </c>
      <c r="C2" s="38"/>
      <c r="D2" s="38"/>
      <c r="E2" s="38"/>
      <c r="F2" s="38"/>
    </row>
    <row r="3" spans="1:6" ht="12.75" customHeight="1">
      <c r="A3" s="38"/>
      <c r="B3" s="18" t="s">
        <v>84</v>
      </c>
      <c r="C3" s="38"/>
      <c r="D3" s="38"/>
      <c r="E3" s="38"/>
      <c r="F3" s="38"/>
    </row>
    <row r="4" spans="1:6" ht="12.75" customHeight="1">
      <c r="A4" s="38"/>
      <c r="B4" s="18" t="s">
        <v>85</v>
      </c>
      <c r="C4" s="38"/>
      <c r="D4" s="38"/>
      <c r="E4" s="38"/>
      <c r="F4" s="38"/>
    </row>
    <row r="5" spans="1:6" ht="12.75" customHeight="1">
      <c r="A5" s="38"/>
      <c r="B5" s="18" t="s">
        <v>86</v>
      </c>
      <c r="C5" s="38"/>
      <c r="D5" s="38"/>
      <c r="E5" s="38"/>
      <c r="F5" s="38"/>
    </row>
    <row r="6" spans="1:6" ht="12.75" customHeight="1">
      <c r="A6" s="38"/>
      <c r="B6" s="38"/>
      <c r="C6" s="38"/>
      <c r="D6" s="38"/>
      <c r="E6" s="38"/>
      <c r="F6" s="38"/>
    </row>
    <row r="7" spans="1:6" ht="12.75" customHeight="1">
      <c r="A7" s="38"/>
      <c r="B7" s="38"/>
      <c r="C7" s="38"/>
      <c r="D7" s="38"/>
      <c r="E7" s="38"/>
      <c r="F7" s="38"/>
    </row>
    <row r="8" spans="1:6" ht="12.75" customHeight="1">
      <c r="A8" s="38"/>
      <c r="B8" s="38"/>
      <c r="C8" s="38"/>
      <c r="D8" s="38"/>
      <c r="E8" s="38"/>
      <c r="F8" s="38"/>
    </row>
    <row r="9" spans="1:6" ht="12.75" customHeight="1">
      <c r="A9" s="38"/>
      <c r="B9" s="38"/>
      <c r="C9" s="38"/>
      <c r="D9" s="38"/>
      <c r="E9" s="38"/>
      <c r="F9" s="38"/>
    </row>
    <row r="10" spans="1:6" ht="12.75" customHeight="1">
      <c r="A10" s="38"/>
      <c r="B10" s="38"/>
      <c r="C10" s="63" t="s">
        <v>134</v>
      </c>
      <c r="D10" s="63"/>
      <c r="E10" s="63"/>
      <c r="F10" s="63"/>
    </row>
    <row r="11" spans="1:6" ht="12.75" customHeight="1">
      <c r="A11" s="38"/>
      <c r="B11" s="38"/>
      <c r="C11" s="63"/>
      <c r="D11" s="63"/>
      <c r="E11" s="63"/>
      <c r="F11" s="63"/>
    </row>
    <row r="12" spans="1:6" ht="12.75" customHeight="1">
      <c r="A12" s="38"/>
      <c r="B12" s="38"/>
      <c r="C12" s="63"/>
      <c r="D12" s="63"/>
      <c r="E12" s="63"/>
      <c r="F12" s="63"/>
    </row>
    <row r="13" spans="1:6" ht="12.75" customHeight="1">
      <c r="A13" s="38"/>
      <c r="B13" s="38"/>
      <c r="C13" s="63"/>
      <c r="D13" s="63"/>
      <c r="E13" s="63"/>
      <c r="F13" s="63"/>
    </row>
    <row r="14" spans="1:6" ht="12.75" customHeight="1">
      <c r="A14" s="38"/>
      <c r="B14" s="38"/>
      <c r="C14" s="63"/>
      <c r="D14" s="63"/>
      <c r="E14" s="63"/>
      <c r="F14" s="63"/>
    </row>
    <row r="15" spans="1:6" ht="12.75" customHeight="1">
      <c r="A15" s="38"/>
      <c r="B15" s="38"/>
      <c r="C15" s="63"/>
      <c r="D15" s="63"/>
      <c r="E15" s="63"/>
      <c r="F15" s="63"/>
    </row>
    <row r="16" spans="1:6" ht="12.75" customHeight="1">
      <c r="A16" s="38"/>
      <c r="B16" s="38"/>
      <c r="C16" s="63"/>
      <c r="D16" s="63"/>
      <c r="E16" s="63"/>
      <c r="F16" s="63"/>
    </row>
    <row r="17" spans="1:6" ht="12.75" customHeight="1">
      <c r="A17" s="38"/>
      <c r="B17" s="38"/>
      <c r="C17" s="38"/>
      <c r="D17" s="38"/>
      <c r="E17" s="38"/>
      <c r="F17" s="38"/>
    </row>
    <row r="18" spans="1:6" ht="12.75" customHeight="1">
      <c r="A18" s="38"/>
      <c r="B18" s="38"/>
      <c r="C18" s="38"/>
      <c r="D18" s="38"/>
      <c r="E18" s="38"/>
      <c r="F18" s="38"/>
    </row>
    <row r="19" spans="1:6" ht="12.75" customHeight="1">
      <c r="A19" s="38"/>
      <c r="B19" s="38"/>
      <c r="C19" s="38"/>
      <c r="D19" s="38"/>
      <c r="E19" s="38"/>
      <c r="F19" s="38"/>
    </row>
    <row r="20" spans="1:6" ht="12.75" customHeight="1">
      <c r="A20" s="38"/>
      <c r="B20" s="38"/>
      <c r="C20" s="38"/>
      <c r="D20" s="38"/>
      <c r="E20" s="38"/>
      <c r="F20" s="38"/>
    </row>
    <row r="21" spans="1:6" ht="12.75" customHeight="1">
      <c r="A21" s="38"/>
      <c r="B21" s="38"/>
      <c r="C21" s="38"/>
      <c r="D21" s="38"/>
      <c r="E21" s="38"/>
      <c r="F21" s="38"/>
    </row>
    <row r="22" spans="1:6" ht="12.75" customHeight="1">
      <c r="A22" s="38"/>
      <c r="B22" s="38"/>
      <c r="C22" s="38"/>
      <c r="D22" s="38"/>
      <c r="E22" s="38"/>
      <c r="F22" s="38"/>
    </row>
    <row r="23" spans="1:6" ht="12.75" customHeight="1">
      <c r="A23" s="38"/>
      <c r="B23" s="38"/>
      <c r="C23" s="38"/>
      <c r="D23" s="38"/>
      <c r="E23" s="38"/>
      <c r="F23" s="38"/>
    </row>
    <row r="24" spans="1:6" ht="12.75" customHeight="1">
      <c r="A24" s="38"/>
      <c r="B24" s="38"/>
      <c r="C24" s="38"/>
      <c r="D24" s="38"/>
      <c r="E24" s="38"/>
      <c r="F24" s="38"/>
    </row>
    <row r="25" ht="12.75" customHeight="1">
      <c r="B25" s="18"/>
    </row>
    <row r="27" ht="12.75" customHeight="1">
      <c r="F27" s="18"/>
    </row>
    <row r="28" spans="2:6" ht="12.75" customHeight="1">
      <c r="B28" s="18"/>
      <c r="F28" s="18"/>
    </row>
    <row r="29" ht="12.75" customHeight="1">
      <c r="B29" s="18"/>
    </row>
    <row r="30" ht="12.75" customHeight="1">
      <c r="B30" s="18" t="s">
        <v>135</v>
      </c>
    </row>
    <row r="32" ht="12.75" customHeight="1">
      <c r="F32" s="18" t="s">
        <v>136</v>
      </c>
    </row>
    <row r="33" spans="2:6" ht="12.75" customHeight="1">
      <c r="B33" s="18" t="s">
        <v>138</v>
      </c>
      <c r="F33" s="18" t="s">
        <v>137</v>
      </c>
    </row>
    <row r="34" ht="12.75" customHeight="1">
      <c r="B34" s="18" t="s">
        <v>87</v>
      </c>
    </row>
    <row r="35" spans="1:6" ht="12.75" customHeight="1">
      <c r="A35" s="38"/>
      <c r="B35" s="38"/>
      <c r="C35" s="38"/>
      <c r="D35" s="38"/>
      <c r="E35" s="38"/>
      <c r="F35" s="38"/>
    </row>
    <row r="36" spans="1:6" ht="12.75" customHeight="1">
      <c r="A36" s="38"/>
      <c r="B36" s="38"/>
      <c r="C36" s="38"/>
      <c r="D36" s="38"/>
      <c r="E36" s="38"/>
      <c r="F36" s="38"/>
    </row>
    <row r="37" spans="1:6" ht="21" customHeight="1">
      <c r="A37" s="52"/>
      <c r="B37" s="52"/>
      <c r="C37" s="52"/>
      <c r="D37" s="52"/>
      <c r="E37" s="52"/>
      <c r="F37" s="52"/>
    </row>
    <row r="38" spans="1:6" ht="21" customHeight="1">
      <c r="A38" s="52"/>
      <c r="B38" s="52"/>
      <c r="C38" s="52"/>
      <c r="D38" s="52"/>
      <c r="E38" s="52"/>
      <c r="F38" s="52"/>
    </row>
    <row r="39" spans="1:6" s="1" customFormat="1" ht="27" customHeight="1">
      <c r="A39" s="49" t="s">
        <v>103</v>
      </c>
      <c r="B39" s="50"/>
      <c r="C39" s="49" t="s">
        <v>139</v>
      </c>
      <c r="D39" s="51"/>
      <c r="E39" s="51"/>
      <c r="F39" s="50"/>
    </row>
    <row r="40" spans="1:6" s="1" customFormat="1" ht="27" customHeight="1">
      <c r="A40" s="6" t="s">
        <v>0</v>
      </c>
      <c r="B40" s="6" t="s">
        <v>88</v>
      </c>
      <c r="C40" s="12" t="s">
        <v>89</v>
      </c>
      <c r="D40" s="6" t="s">
        <v>90</v>
      </c>
      <c r="E40" s="53" t="s">
        <v>106</v>
      </c>
      <c r="F40" s="54"/>
    </row>
    <row r="41" spans="1:6" ht="12.75" customHeight="1">
      <c r="A41" s="7" t="s">
        <v>125</v>
      </c>
      <c r="B41" s="7" t="s">
        <v>126</v>
      </c>
      <c r="C41" s="9">
        <v>13000</v>
      </c>
      <c r="D41" s="14">
        <f>C41/1.25</f>
        <v>10400</v>
      </c>
      <c r="E41" s="55" t="s">
        <v>13</v>
      </c>
      <c r="F41" s="58">
        <f>SUM(D41:D53)</f>
        <v>178160</v>
      </c>
    </row>
    <row r="42" spans="1:6" ht="12.75" customHeight="1">
      <c r="A42" s="7">
        <v>322241</v>
      </c>
      <c r="B42" s="7" t="s">
        <v>91</v>
      </c>
      <c r="C42" s="9">
        <v>21000</v>
      </c>
      <c r="D42" s="14">
        <f aca="true" t="shared" si="0" ref="D42:D53">C42/1.25</f>
        <v>16800</v>
      </c>
      <c r="E42" s="56"/>
      <c r="F42" s="59"/>
    </row>
    <row r="43" spans="1:6" ht="12.75" customHeight="1">
      <c r="A43" s="7">
        <v>322242</v>
      </c>
      <c r="B43" s="7" t="s">
        <v>92</v>
      </c>
      <c r="C43" s="9">
        <v>33000</v>
      </c>
      <c r="D43" s="14">
        <f t="shared" si="0"/>
        <v>26400</v>
      </c>
      <c r="E43" s="56"/>
      <c r="F43" s="59"/>
    </row>
    <row r="44" spans="1:6" ht="12.75" customHeight="1">
      <c r="A44" s="7">
        <v>322243</v>
      </c>
      <c r="B44" s="7" t="s">
        <v>95</v>
      </c>
      <c r="C44" s="9">
        <v>15000</v>
      </c>
      <c r="D44" s="14">
        <f t="shared" si="0"/>
        <v>12000</v>
      </c>
      <c r="E44" s="56"/>
      <c r="F44" s="59"/>
    </row>
    <row r="45" spans="1:6" ht="12.75" customHeight="1">
      <c r="A45" s="7">
        <v>322244</v>
      </c>
      <c r="B45" s="7" t="s">
        <v>93</v>
      </c>
      <c r="C45" s="9">
        <v>28000</v>
      </c>
      <c r="D45" s="14">
        <f t="shared" si="0"/>
        <v>22400</v>
      </c>
      <c r="E45" s="56"/>
      <c r="F45" s="59"/>
    </row>
    <row r="46" spans="1:6" ht="12.75" customHeight="1">
      <c r="A46" s="7">
        <v>322245</v>
      </c>
      <c r="B46" s="7" t="s">
        <v>94</v>
      </c>
      <c r="C46" s="9">
        <v>5800</v>
      </c>
      <c r="D46" s="14">
        <f t="shared" si="0"/>
        <v>4640</v>
      </c>
      <c r="E46" s="56"/>
      <c r="F46" s="59"/>
    </row>
    <row r="47" spans="1:6" ht="12.75" customHeight="1">
      <c r="A47" s="7">
        <v>322246</v>
      </c>
      <c r="B47" s="7" t="s">
        <v>96</v>
      </c>
      <c r="C47" s="9">
        <v>35000</v>
      </c>
      <c r="D47" s="14">
        <f t="shared" si="0"/>
        <v>28000</v>
      </c>
      <c r="E47" s="56"/>
      <c r="F47" s="59"/>
    </row>
    <row r="48" spans="1:6" ht="12.75" customHeight="1">
      <c r="A48" s="7">
        <v>322247</v>
      </c>
      <c r="B48" s="7" t="s">
        <v>97</v>
      </c>
      <c r="C48" s="9">
        <v>42200</v>
      </c>
      <c r="D48" s="14">
        <f t="shared" si="0"/>
        <v>33760</v>
      </c>
      <c r="E48" s="56"/>
      <c r="F48" s="59"/>
    </row>
    <row r="49" spans="1:6" ht="12.75" customHeight="1">
      <c r="A49" s="7">
        <v>322248</v>
      </c>
      <c r="B49" s="7" t="s">
        <v>99</v>
      </c>
      <c r="C49" s="9">
        <v>5300</v>
      </c>
      <c r="D49" s="14">
        <v>4800</v>
      </c>
      <c r="E49" s="56"/>
      <c r="F49" s="59"/>
    </row>
    <row r="50" spans="1:6" ht="12.75" customHeight="1">
      <c r="A50" s="7">
        <v>322249</v>
      </c>
      <c r="B50" s="7" t="s">
        <v>98</v>
      </c>
      <c r="C50" s="9">
        <v>5600</v>
      </c>
      <c r="D50" s="14">
        <f t="shared" si="0"/>
        <v>4480</v>
      </c>
      <c r="E50" s="56"/>
      <c r="F50" s="59"/>
    </row>
    <row r="51" spans="1:6" ht="12.75" customHeight="1">
      <c r="A51" s="7">
        <v>322250</v>
      </c>
      <c r="B51" s="7" t="s">
        <v>109</v>
      </c>
      <c r="C51" s="9">
        <v>6300</v>
      </c>
      <c r="D51" s="14">
        <f t="shared" si="0"/>
        <v>5040</v>
      </c>
      <c r="E51" s="56"/>
      <c r="F51" s="59"/>
    </row>
    <row r="52" spans="1:6" ht="12.75" customHeight="1">
      <c r="A52" s="7">
        <v>322251</v>
      </c>
      <c r="B52" s="7" t="s">
        <v>100</v>
      </c>
      <c r="C52" s="9">
        <v>11300</v>
      </c>
      <c r="D52" s="14">
        <f t="shared" si="0"/>
        <v>9040</v>
      </c>
      <c r="E52" s="56"/>
      <c r="F52" s="59"/>
    </row>
    <row r="53" spans="1:7" ht="12.75" customHeight="1">
      <c r="A53" s="7">
        <v>3224</v>
      </c>
      <c r="B53" s="7" t="s">
        <v>140</v>
      </c>
      <c r="C53" s="9">
        <v>500</v>
      </c>
      <c r="D53" s="14">
        <f t="shared" si="0"/>
        <v>400</v>
      </c>
      <c r="E53" s="57"/>
      <c r="F53" s="60"/>
      <c r="G53" s="42"/>
    </row>
    <row r="54" spans="1:6" ht="12.75" customHeight="1">
      <c r="A54" s="7" t="s">
        <v>127</v>
      </c>
      <c r="B54" s="7" t="s">
        <v>128</v>
      </c>
      <c r="C54" s="9">
        <v>2000</v>
      </c>
      <c r="D54" s="14">
        <f>C54/1.25</f>
        <v>1600</v>
      </c>
      <c r="E54" s="55" t="s">
        <v>14</v>
      </c>
      <c r="F54" s="58">
        <f>SUM(D54:D56)</f>
        <v>66200</v>
      </c>
    </row>
    <row r="55" spans="1:6" ht="12.75" customHeight="1">
      <c r="A55" s="7">
        <v>32397</v>
      </c>
      <c r="B55" s="7" t="s">
        <v>8</v>
      </c>
      <c r="C55" s="9">
        <v>73000</v>
      </c>
      <c r="D55" s="14">
        <v>64600</v>
      </c>
      <c r="E55" s="56"/>
      <c r="F55" s="59"/>
    </row>
    <row r="56" spans="1:6" ht="12.75" customHeight="1">
      <c r="A56" s="7">
        <v>32398</v>
      </c>
      <c r="B56" s="7" t="s">
        <v>107</v>
      </c>
      <c r="C56" s="9">
        <v>0</v>
      </c>
      <c r="D56" s="14">
        <v>0</v>
      </c>
      <c r="E56" s="56"/>
      <c r="F56" s="59"/>
    </row>
    <row r="57" spans="1:6" ht="12.75" customHeight="1">
      <c r="A57" s="7">
        <v>32924</v>
      </c>
      <c r="B57" s="7" t="s">
        <v>1</v>
      </c>
      <c r="C57" s="9">
        <v>4500</v>
      </c>
      <c r="D57" s="14">
        <v>4500</v>
      </c>
      <c r="E57" s="55" t="s">
        <v>15</v>
      </c>
      <c r="F57" s="58">
        <f>SUM(D57:D62)</f>
        <v>15800</v>
      </c>
    </row>
    <row r="58" spans="1:6" ht="12.75" customHeight="1">
      <c r="A58" s="7">
        <v>32941</v>
      </c>
      <c r="B58" s="7" t="s">
        <v>112</v>
      </c>
      <c r="C58" s="9">
        <v>3000</v>
      </c>
      <c r="D58" s="14">
        <v>3000</v>
      </c>
      <c r="E58" s="56"/>
      <c r="F58" s="59"/>
    </row>
    <row r="59" spans="1:6" ht="12.75" customHeight="1">
      <c r="A59" s="7" t="s">
        <v>2</v>
      </c>
      <c r="B59" s="7" t="s">
        <v>141</v>
      </c>
      <c r="C59" s="9">
        <v>1000</v>
      </c>
      <c r="D59" s="14">
        <v>800</v>
      </c>
      <c r="E59" s="56"/>
      <c r="F59" s="59"/>
    </row>
    <row r="60" spans="1:6" ht="12.75" customHeight="1">
      <c r="A60" s="7" t="s">
        <v>3</v>
      </c>
      <c r="B60" s="7" t="s">
        <v>4</v>
      </c>
      <c r="C60" s="9">
        <v>2000</v>
      </c>
      <c r="D60" s="14">
        <v>1500</v>
      </c>
      <c r="E60" s="56"/>
      <c r="F60" s="59"/>
    </row>
    <row r="61" spans="1:6" ht="12.75" customHeight="1">
      <c r="A61" s="7" t="s">
        <v>5</v>
      </c>
      <c r="B61" s="7" t="s">
        <v>110</v>
      </c>
      <c r="C61" s="9">
        <v>4000</v>
      </c>
      <c r="D61" s="14">
        <v>3000</v>
      </c>
      <c r="E61" s="56"/>
      <c r="F61" s="59"/>
    </row>
    <row r="62" spans="1:6" ht="12.75" customHeight="1">
      <c r="A62" s="7" t="s">
        <v>6</v>
      </c>
      <c r="B62" s="7" t="s">
        <v>7</v>
      </c>
      <c r="C62" s="9">
        <v>4100</v>
      </c>
      <c r="D62" s="14">
        <v>3000</v>
      </c>
      <c r="E62" s="57"/>
      <c r="F62" s="60"/>
    </row>
    <row r="63" spans="1:6" ht="12.75" customHeight="1">
      <c r="A63" s="7">
        <v>3431</v>
      </c>
      <c r="B63" s="7" t="s">
        <v>130</v>
      </c>
      <c r="C63" s="9">
        <v>200</v>
      </c>
      <c r="D63" s="14">
        <v>200</v>
      </c>
      <c r="E63" s="43" t="s">
        <v>129</v>
      </c>
      <c r="F63" s="41">
        <v>200</v>
      </c>
    </row>
    <row r="64" spans="1:6" ht="12.75" customHeight="1">
      <c r="A64" s="7" t="s">
        <v>111</v>
      </c>
      <c r="B64" s="7" t="s">
        <v>11</v>
      </c>
      <c r="C64" s="9">
        <v>41000</v>
      </c>
      <c r="D64" s="14">
        <f>C64/1.25</f>
        <v>32800</v>
      </c>
      <c r="E64" s="13" t="s">
        <v>16</v>
      </c>
      <c r="F64" s="15">
        <v>32800</v>
      </c>
    </row>
    <row r="65" spans="1:6" ht="12.75" customHeight="1">
      <c r="A65" s="7" t="s">
        <v>9</v>
      </c>
      <c r="B65" s="7" t="s">
        <v>10</v>
      </c>
      <c r="C65" s="9">
        <v>3500</v>
      </c>
      <c r="D65" s="14">
        <v>3333</v>
      </c>
      <c r="E65" s="13" t="s">
        <v>17</v>
      </c>
      <c r="F65" s="15">
        <v>3333</v>
      </c>
    </row>
    <row r="66" spans="1:6" ht="12.75" customHeight="1">
      <c r="A66" s="10"/>
      <c r="B66" s="26" t="s">
        <v>12</v>
      </c>
      <c r="C66" s="11">
        <f>SUM(C41:C65)</f>
        <v>360300</v>
      </c>
      <c r="D66" s="35">
        <f>SUM(D41:D65)</f>
        <v>296493</v>
      </c>
      <c r="E66" s="5" t="s">
        <v>12</v>
      </c>
      <c r="F66" s="16">
        <f>SUM(F41:F65)</f>
        <v>296493</v>
      </c>
    </row>
    <row r="75" spans="1:6" ht="27.75" customHeight="1">
      <c r="A75" s="49" t="s">
        <v>104</v>
      </c>
      <c r="B75" s="50"/>
      <c r="C75" s="49" t="s">
        <v>139</v>
      </c>
      <c r="D75" s="51"/>
      <c r="E75" s="51"/>
      <c r="F75" s="50"/>
    </row>
    <row r="76" spans="1:6" ht="29.25" customHeight="1">
      <c r="A76" s="6" t="s">
        <v>0</v>
      </c>
      <c r="B76" s="6" t="s">
        <v>88</v>
      </c>
      <c r="C76" s="12" t="s">
        <v>89</v>
      </c>
      <c r="D76" s="6" t="s">
        <v>90</v>
      </c>
      <c r="E76" s="53" t="s">
        <v>106</v>
      </c>
      <c r="F76" s="54"/>
    </row>
    <row r="77" spans="1:6" ht="12.75" customHeight="1">
      <c r="A77" s="4" t="s">
        <v>18</v>
      </c>
      <c r="B77" s="4" t="s">
        <v>19</v>
      </c>
      <c r="C77" s="17">
        <v>3000</v>
      </c>
      <c r="D77" s="36">
        <f>C77/1.25</f>
        <v>2400</v>
      </c>
      <c r="E77" s="64" t="s">
        <v>70</v>
      </c>
      <c r="F77" s="65">
        <f>SUM(D77:D91)</f>
        <v>132425</v>
      </c>
    </row>
    <row r="78" spans="1:6" ht="12.75" customHeight="1">
      <c r="A78" s="4" t="s">
        <v>20</v>
      </c>
      <c r="B78" s="4" t="s">
        <v>21</v>
      </c>
      <c r="C78" s="17">
        <v>600</v>
      </c>
      <c r="D78" s="36">
        <v>570</v>
      </c>
      <c r="E78" s="64"/>
      <c r="F78" s="65"/>
    </row>
    <row r="79" spans="1:6" ht="12.75" customHeight="1">
      <c r="A79" s="4" t="s">
        <v>22</v>
      </c>
      <c r="B79" s="4" t="s">
        <v>23</v>
      </c>
      <c r="C79" s="17">
        <v>1400</v>
      </c>
      <c r="D79" s="36">
        <f aca="true" t="shared" si="1" ref="D79:D91">C79/1.25</f>
        <v>1120</v>
      </c>
      <c r="E79" s="64"/>
      <c r="F79" s="65"/>
    </row>
    <row r="80" spans="1:6" ht="12.75" customHeight="1">
      <c r="A80" s="4">
        <v>322126</v>
      </c>
      <c r="B80" s="4" t="s">
        <v>131</v>
      </c>
      <c r="C80" s="17">
        <v>1600</v>
      </c>
      <c r="D80" s="36">
        <v>95</v>
      </c>
      <c r="E80" s="64"/>
      <c r="F80" s="65"/>
    </row>
    <row r="81" spans="1:6" ht="12.75" customHeight="1">
      <c r="A81" s="4" t="s">
        <v>24</v>
      </c>
      <c r="B81" s="4" t="s">
        <v>25</v>
      </c>
      <c r="C81" s="17">
        <v>6600</v>
      </c>
      <c r="D81" s="36">
        <f t="shared" si="1"/>
        <v>5280</v>
      </c>
      <c r="E81" s="64"/>
      <c r="F81" s="65"/>
    </row>
    <row r="82" spans="1:6" ht="12.75" customHeight="1">
      <c r="A82" s="4" t="s">
        <v>27</v>
      </c>
      <c r="B82" s="4" t="s">
        <v>28</v>
      </c>
      <c r="C82" s="17">
        <v>8000</v>
      </c>
      <c r="D82" s="36">
        <f t="shared" si="1"/>
        <v>6400</v>
      </c>
      <c r="E82" s="64"/>
      <c r="F82" s="65"/>
    </row>
    <row r="83" spans="1:6" ht="12.75" customHeight="1">
      <c r="A83" s="4">
        <v>322191</v>
      </c>
      <c r="B83" s="4" t="s">
        <v>29</v>
      </c>
      <c r="C83" s="17">
        <v>8500</v>
      </c>
      <c r="D83" s="36">
        <f t="shared" si="1"/>
        <v>6800</v>
      </c>
      <c r="E83" s="64"/>
      <c r="F83" s="65"/>
    </row>
    <row r="84" spans="1:6" ht="12.75" customHeight="1">
      <c r="A84" s="4">
        <v>322192</v>
      </c>
      <c r="B84" s="4" t="s">
        <v>113</v>
      </c>
      <c r="C84" s="17">
        <v>3700</v>
      </c>
      <c r="D84" s="36">
        <f t="shared" si="1"/>
        <v>2960</v>
      </c>
      <c r="E84" s="64"/>
      <c r="F84" s="65"/>
    </row>
    <row r="85" spans="1:6" ht="12.75" customHeight="1">
      <c r="A85" s="4">
        <v>322193</v>
      </c>
      <c r="B85" s="4" t="s">
        <v>114</v>
      </c>
      <c r="C85" s="17">
        <v>600</v>
      </c>
      <c r="D85" s="36">
        <f t="shared" si="1"/>
        <v>480</v>
      </c>
      <c r="E85" s="64"/>
      <c r="F85" s="65"/>
    </row>
    <row r="86" spans="1:6" ht="12.75" customHeight="1">
      <c r="A86" s="4" t="s">
        <v>30</v>
      </c>
      <c r="B86" s="4" t="s">
        <v>31</v>
      </c>
      <c r="C86" s="17">
        <v>35000</v>
      </c>
      <c r="D86" s="36">
        <f t="shared" si="1"/>
        <v>28000</v>
      </c>
      <c r="E86" s="64"/>
      <c r="F86" s="65"/>
    </row>
    <row r="87" spans="1:6" ht="12.75" customHeight="1">
      <c r="A87" s="4" t="s">
        <v>32</v>
      </c>
      <c r="B87" s="4" t="s">
        <v>33</v>
      </c>
      <c r="C87" s="17">
        <v>85000</v>
      </c>
      <c r="D87" s="36">
        <f t="shared" si="1"/>
        <v>68000</v>
      </c>
      <c r="E87" s="64"/>
      <c r="F87" s="65"/>
    </row>
    <row r="88" spans="1:6" ht="12.75" customHeight="1">
      <c r="A88" s="4" t="s">
        <v>34</v>
      </c>
      <c r="B88" s="4" t="s">
        <v>35</v>
      </c>
      <c r="C88" s="17">
        <v>3000</v>
      </c>
      <c r="D88" s="36">
        <f t="shared" si="1"/>
        <v>2400</v>
      </c>
      <c r="E88" s="64"/>
      <c r="F88" s="65"/>
    </row>
    <row r="89" spans="1:6" ht="12.75" customHeight="1">
      <c r="A89" s="4" t="s">
        <v>54</v>
      </c>
      <c r="B89" s="4" t="s">
        <v>56</v>
      </c>
      <c r="C89" s="17">
        <v>7900</v>
      </c>
      <c r="D89" s="36">
        <f t="shared" si="1"/>
        <v>6320</v>
      </c>
      <c r="E89" s="64"/>
      <c r="F89" s="65"/>
    </row>
    <row r="90" spans="1:6" ht="12.75" customHeight="1">
      <c r="A90" s="4">
        <v>32251</v>
      </c>
      <c r="B90" s="4" t="s">
        <v>36</v>
      </c>
      <c r="C90" s="17">
        <v>0</v>
      </c>
      <c r="D90" s="36">
        <f t="shared" si="1"/>
        <v>0</v>
      </c>
      <c r="E90" s="64"/>
      <c r="F90" s="65"/>
    </row>
    <row r="91" spans="1:7" ht="12.75" customHeight="1">
      <c r="A91" s="4">
        <v>32271</v>
      </c>
      <c r="B91" s="4" t="s">
        <v>26</v>
      </c>
      <c r="C91" s="17">
        <v>2000</v>
      </c>
      <c r="D91" s="36">
        <f t="shared" si="1"/>
        <v>1600</v>
      </c>
      <c r="E91" s="64"/>
      <c r="F91" s="65"/>
      <c r="G91" s="42"/>
    </row>
    <row r="92" spans="1:6" ht="12.75" customHeight="1">
      <c r="A92" s="4" t="s">
        <v>68</v>
      </c>
      <c r="B92" s="4" t="s">
        <v>69</v>
      </c>
      <c r="C92" s="17">
        <v>18500</v>
      </c>
      <c r="D92" s="36">
        <f>C92/1.25</f>
        <v>14800</v>
      </c>
      <c r="E92" s="64" t="s">
        <v>71</v>
      </c>
      <c r="F92" s="65">
        <f>SUM(D92:D103)</f>
        <v>268140</v>
      </c>
    </row>
    <row r="93" spans="1:6" ht="12.75" customHeight="1">
      <c r="A93" s="4" t="s">
        <v>37</v>
      </c>
      <c r="B93" s="4" t="s">
        <v>38</v>
      </c>
      <c r="C93" s="17">
        <v>1500</v>
      </c>
      <c r="D93" s="36">
        <f aca="true" t="shared" si="2" ref="D93:D99">C93/1.25</f>
        <v>1200</v>
      </c>
      <c r="E93" s="64"/>
      <c r="F93" s="65"/>
    </row>
    <row r="94" spans="1:6" ht="12.75" customHeight="1">
      <c r="A94" s="4" t="s">
        <v>55</v>
      </c>
      <c r="B94" s="4" t="s">
        <v>57</v>
      </c>
      <c r="C94" s="17">
        <v>250000</v>
      </c>
      <c r="D94" s="36">
        <f t="shared" si="2"/>
        <v>200000</v>
      </c>
      <c r="E94" s="64"/>
      <c r="F94" s="65"/>
    </row>
    <row r="95" spans="1:6" ht="12.75" customHeight="1">
      <c r="A95" s="4" t="s">
        <v>58</v>
      </c>
      <c r="B95" s="4" t="s">
        <v>59</v>
      </c>
      <c r="C95" s="17">
        <v>2000</v>
      </c>
      <c r="D95" s="36">
        <f t="shared" si="2"/>
        <v>1600</v>
      </c>
      <c r="E95" s="64"/>
      <c r="F95" s="65"/>
    </row>
    <row r="96" spans="1:6" ht="12.75" customHeight="1">
      <c r="A96" s="4" t="s">
        <v>60</v>
      </c>
      <c r="B96" s="4" t="s">
        <v>61</v>
      </c>
      <c r="C96" s="17">
        <v>25000</v>
      </c>
      <c r="D96" s="36">
        <f t="shared" si="2"/>
        <v>20000</v>
      </c>
      <c r="E96" s="64"/>
      <c r="F96" s="65"/>
    </row>
    <row r="97" spans="1:6" ht="12.75" customHeight="1">
      <c r="A97" s="4" t="s">
        <v>39</v>
      </c>
      <c r="B97" s="4" t="s">
        <v>40</v>
      </c>
      <c r="C97" s="17">
        <v>12000</v>
      </c>
      <c r="D97" s="36">
        <f t="shared" si="2"/>
        <v>9600</v>
      </c>
      <c r="E97" s="64"/>
      <c r="F97" s="65"/>
    </row>
    <row r="98" spans="1:6" ht="12.75" customHeight="1">
      <c r="A98" s="4" t="s">
        <v>62</v>
      </c>
      <c r="B98" s="4" t="s">
        <v>63</v>
      </c>
      <c r="C98" s="17">
        <v>4000</v>
      </c>
      <c r="D98" s="36">
        <f t="shared" si="2"/>
        <v>3200</v>
      </c>
      <c r="E98" s="64"/>
      <c r="F98" s="65"/>
    </row>
    <row r="99" spans="1:6" ht="12.75" customHeight="1">
      <c r="A99" s="4" t="s">
        <v>41</v>
      </c>
      <c r="B99" s="4" t="s">
        <v>42</v>
      </c>
      <c r="C99" s="17">
        <v>8000</v>
      </c>
      <c r="D99" s="36">
        <f t="shared" si="2"/>
        <v>6400</v>
      </c>
      <c r="E99" s="64"/>
      <c r="F99" s="65"/>
    </row>
    <row r="100" spans="1:6" ht="12.75" customHeight="1">
      <c r="A100" s="4">
        <v>32371.32372</v>
      </c>
      <c r="B100" s="4" t="s">
        <v>132</v>
      </c>
      <c r="C100" s="17">
        <v>700</v>
      </c>
      <c r="D100" s="36">
        <v>700</v>
      </c>
      <c r="E100" s="64"/>
      <c r="F100" s="65"/>
    </row>
    <row r="101" spans="1:6" ht="12.75" customHeight="1">
      <c r="A101" s="4" t="s">
        <v>64</v>
      </c>
      <c r="B101" s="4" t="s">
        <v>65</v>
      </c>
      <c r="C101" s="17">
        <v>4300</v>
      </c>
      <c r="D101" s="36">
        <f aca="true" t="shared" si="3" ref="D101:D106">C101/1.25</f>
        <v>3440</v>
      </c>
      <c r="E101" s="64"/>
      <c r="F101" s="65"/>
    </row>
    <row r="102" spans="1:6" ht="12.75" customHeight="1">
      <c r="A102" s="4" t="s">
        <v>115</v>
      </c>
      <c r="B102" s="4" t="s">
        <v>66</v>
      </c>
      <c r="C102" s="17">
        <v>8000</v>
      </c>
      <c r="D102" s="36">
        <f t="shared" si="3"/>
        <v>6400</v>
      </c>
      <c r="E102" s="64"/>
      <c r="F102" s="65"/>
    </row>
    <row r="103" spans="1:7" ht="12.75" customHeight="1">
      <c r="A103" s="4" t="s">
        <v>116</v>
      </c>
      <c r="B103" s="4" t="s">
        <v>117</v>
      </c>
      <c r="C103" s="17">
        <v>1000</v>
      </c>
      <c r="D103" s="36">
        <f t="shared" si="3"/>
        <v>800</v>
      </c>
      <c r="E103" s="64"/>
      <c r="F103" s="65"/>
      <c r="G103" s="42"/>
    </row>
    <row r="104" spans="1:6" ht="12.75" customHeight="1">
      <c r="A104" s="4" t="s">
        <v>142</v>
      </c>
      <c r="B104" s="4" t="s">
        <v>143</v>
      </c>
      <c r="C104" s="17">
        <v>1500</v>
      </c>
      <c r="D104" s="36">
        <f t="shared" si="3"/>
        <v>1200</v>
      </c>
      <c r="E104" s="64" t="s">
        <v>121</v>
      </c>
      <c r="F104" s="65">
        <f>SUM(D104:D106)</f>
        <v>2400</v>
      </c>
    </row>
    <row r="105" spans="1:6" ht="12.75" customHeight="1">
      <c r="A105" s="4">
        <v>32991</v>
      </c>
      <c r="B105" s="4" t="s">
        <v>118</v>
      </c>
      <c r="C105" s="17">
        <v>400</v>
      </c>
      <c r="D105" s="36">
        <f t="shared" si="3"/>
        <v>320</v>
      </c>
      <c r="E105" s="64"/>
      <c r="F105" s="65"/>
    </row>
    <row r="106" spans="1:6" ht="12.75" customHeight="1">
      <c r="A106" s="40" t="s">
        <v>119</v>
      </c>
      <c r="B106" s="4" t="s">
        <v>120</v>
      </c>
      <c r="C106" s="17">
        <v>1100</v>
      </c>
      <c r="D106" s="36">
        <f t="shared" si="3"/>
        <v>880</v>
      </c>
      <c r="E106" s="64"/>
      <c r="F106" s="65"/>
    </row>
    <row r="107" spans="1:6" ht="12.75" customHeight="1">
      <c r="A107" s="4"/>
      <c r="B107" s="26" t="s">
        <v>101</v>
      </c>
      <c r="C107" s="5">
        <f>SUM(C77:C106)</f>
        <v>504900</v>
      </c>
      <c r="D107" s="5">
        <f>SUM(D77:D106)</f>
        <v>402965</v>
      </c>
      <c r="E107" s="33" t="s">
        <v>12</v>
      </c>
      <c r="F107" s="5">
        <f>SUM(F77:F106)</f>
        <v>402965</v>
      </c>
    </row>
    <row r="108" spans="1:6" ht="12.75" customHeight="1">
      <c r="A108" s="2"/>
      <c r="B108" s="2"/>
      <c r="C108" s="3"/>
      <c r="D108" s="27"/>
      <c r="E108" s="28"/>
      <c r="F108" s="29"/>
    </row>
    <row r="109" spans="1:6" ht="12.75" customHeight="1">
      <c r="A109" s="2"/>
      <c r="B109" s="2"/>
      <c r="C109" s="3"/>
      <c r="D109" s="27"/>
      <c r="E109" s="28"/>
      <c r="F109" s="29"/>
    </row>
    <row r="110" spans="1:6" ht="12.75" customHeight="1">
      <c r="A110" s="2"/>
      <c r="B110" s="2"/>
      <c r="C110" s="3"/>
      <c r="D110" s="27"/>
      <c r="E110" s="28"/>
      <c r="F110" s="29"/>
    </row>
    <row r="111" spans="1:6" ht="12.75" customHeight="1">
      <c r="A111" s="2"/>
      <c r="B111" s="2"/>
      <c r="C111" s="3"/>
      <c r="D111" s="27"/>
      <c r="E111" s="28"/>
      <c r="F111" s="29"/>
    </row>
    <row r="112" spans="1:6" ht="12.75" customHeight="1">
      <c r="A112" s="2"/>
      <c r="B112" s="2"/>
      <c r="C112" s="3"/>
      <c r="D112" s="27"/>
      <c r="E112" s="28"/>
      <c r="F112" s="29"/>
    </row>
    <row r="113" spans="1:6" ht="27.75" customHeight="1">
      <c r="A113" s="49" t="s">
        <v>105</v>
      </c>
      <c r="B113" s="50"/>
      <c r="C113" s="49" t="s">
        <v>139</v>
      </c>
      <c r="D113" s="51"/>
      <c r="E113" s="51"/>
      <c r="F113" s="50"/>
    </row>
    <row r="114" spans="1:6" ht="27.75" customHeight="1">
      <c r="A114" s="6" t="s">
        <v>0</v>
      </c>
      <c r="B114" s="6" t="s">
        <v>88</v>
      </c>
      <c r="C114" s="6" t="s">
        <v>89</v>
      </c>
      <c r="D114" s="6" t="s">
        <v>90</v>
      </c>
      <c r="E114" s="53" t="s">
        <v>106</v>
      </c>
      <c r="F114" s="54"/>
    </row>
    <row r="115" spans="1:6" ht="12.75" customHeight="1">
      <c r="A115" s="31" t="s">
        <v>43</v>
      </c>
      <c r="B115" s="31" t="s">
        <v>44</v>
      </c>
      <c r="C115" s="32">
        <v>3000</v>
      </c>
      <c r="D115" s="36">
        <f aca="true" t="shared" si="4" ref="D115:D121">C115/1.25</f>
        <v>2400</v>
      </c>
      <c r="E115" s="57" t="s">
        <v>72</v>
      </c>
      <c r="F115" s="60">
        <f>SUM(D115:D119)</f>
        <v>2400</v>
      </c>
    </row>
    <row r="116" spans="1:6" ht="12.75" customHeight="1">
      <c r="A116" s="4" t="s">
        <v>45</v>
      </c>
      <c r="B116" s="4" t="s">
        <v>46</v>
      </c>
      <c r="C116" s="17">
        <v>0</v>
      </c>
      <c r="D116" s="36">
        <f t="shared" si="4"/>
        <v>0</v>
      </c>
      <c r="E116" s="64"/>
      <c r="F116" s="65"/>
    </row>
    <row r="117" spans="1:6" ht="12.75" customHeight="1">
      <c r="A117" s="4" t="s">
        <v>47</v>
      </c>
      <c r="B117" s="4" t="s">
        <v>48</v>
      </c>
      <c r="C117" s="17">
        <v>0</v>
      </c>
      <c r="D117" s="36">
        <f t="shared" si="4"/>
        <v>0</v>
      </c>
      <c r="E117" s="64"/>
      <c r="F117" s="65"/>
    </row>
    <row r="118" spans="1:6" ht="12.75" customHeight="1">
      <c r="A118" s="4" t="s">
        <v>49</v>
      </c>
      <c r="B118" s="4" t="s">
        <v>122</v>
      </c>
      <c r="C118" s="17">
        <v>0</v>
      </c>
      <c r="D118" s="36">
        <f t="shared" si="4"/>
        <v>0</v>
      </c>
      <c r="E118" s="64"/>
      <c r="F118" s="65"/>
    </row>
    <row r="119" spans="1:6" ht="12.75" customHeight="1">
      <c r="A119" s="4" t="s">
        <v>50</v>
      </c>
      <c r="B119" s="4" t="s">
        <v>51</v>
      </c>
      <c r="C119" s="17">
        <v>0</v>
      </c>
      <c r="D119" s="36">
        <f t="shared" si="4"/>
        <v>0</v>
      </c>
      <c r="E119" s="64"/>
      <c r="F119" s="65"/>
    </row>
    <row r="120" spans="1:6" ht="12.75" customHeight="1">
      <c r="A120" s="4" t="s">
        <v>52</v>
      </c>
      <c r="B120" s="4" t="s">
        <v>53</v>
      </c>
      <c r="C120" s="17">
        <v>0</v>
      </c>
      <c r="D120" s="36">
        <f t="shared" si="4"/>
        <v>0</v>
      </c>
      <c r="E120" s="13" t="s">
        <v>73</v>
      </c>
      <c r="F120" s="25">
        <v>0</v>
      </c>
    </row>
    <row r="121" spans="1:6" ht="12.75" customHeight="1">
      <c r="A121" s="4">
        <v>45111</v>
      </c>
      <c r="B121" s="4" t="s">
        <v>67</v>
      </c>
      <c r="C121" s="17">
        <v>250000</v>
      </c>
      <c r="D121" s="36">
        <f t="shared" si="4"/>
        <v>200000</v>
      </c>
      <c r="E121" s="13" t="s">
        <v>74</v>
      </c>
      <c r="F121" s="25">
        <v>200000</v>
      </c>
    </row>
    <row r="122" spans="1:6" ht="12.75" customHeight="1">
      <c r="A122" s="20"/>
      <c r="B122" s="26" t="s">
        <v>123</v>
      </c>
      <c r="C122" s="8">
        <f>SUM(C115:C121)</f>
        <v>253000</v>
      </c>
      <c r="D122" s="8">
        <f>SUM(D115:D121)</f>
        <v>202400</v>
      </c>
      <c r="E122" s="5" t="s">
        <v>12</v>
      </c>
      <c r="F122" s="8">
        <f>SUM(F115:F121)</f>
        <v>202400</v>
      </c>
    </row>
    <row r="123" spans="1:6" ht="12.75" customHeight="1">
      <c r="A123" s="4"/>
      <c r="B123" s="26" t="s">
        <v>108</v>
      </c>
      <c r="C123" s="5">
        <f>C107+C122</f>
        <v>757900</v>
      </c>
      <c r="D123" s="5">
        <f>D107+D122</f>
        <v>605365</v>
      </c>
      <c r="E123" s="30"/>
      <c r="F123" s="5">
        <f>F107+F122</f>
        <v>605365</v>
      </c>
    </row>
    <row r="128" ht="12.75" customHeight="1">
      <c r="B128" s="19" t="s">
        <v>133</v>
      </c>
    </row>
    <row r="130" spans="1:12" ht="32.25" customHeight="1">
      <c r="A130" s="46" t="s">
        <v>81</v>
      </c>
      <c r="B130" s="47" t="s">
        <v>75</v>
      </c>
      <c r="C130" s="34" t="s">
        <v>144</v>
      </c>
      <c r="D130" s="61" t="s">
        <v>147</v>
      </c>
      <c r="E130" s="62"/>
      <c r="F130" s="62"/>
      <c r="G130" s="62"/>
      <c r="H130" s="62"/>
      <c r="I130" s="62"/>
      <c r="J130" s="62"/>
      <c r="K130" s="37"/>
      <c r="L130" s="37"/>
    </row>
    <row r="131" spans="1:5" ht="34.5" customHeight="1">
      <c r="A131" s="46"/>
      <c r="B131" s="48"/>
      <c r="C131" s="24" t="s">
        <v>102</v>
      </c>
      <c r="D131" s="37" t="s">
        <v>145</v>
      </c>
      <c r="E131" s="37"/>
    </row>
    <row r="132" spans="1:10" ht="26.25" customHeight="1">
      <c r="A132" s="21" t="s">
        <v>76</v>
      </c>
      <c r="B132" s="20" t="s">
        <v>79</v>
      </c>
      <c r="C132" s="23">
        <v>296493</v>
      </c>
      <c r="D132" s="44" t="s">
        <v>146</v>
      </c>
      <c r="E132" s="37"/>
      <c r="F132" s="37"/>
      <c r="G132" s="45"/>
      <c r="H132" s="45"/>
      <c r="I132" s="45"/>
      <c r="J132" s="45"/>
    </row>
    <row r="133" spans="1:10" ht="24.75" customHeight="1">
      <c r="A133" s="21" t="s">
        <v>77</v>
      </c>
      <c r="B133" s="22" t="s">
        <v>124</v>
      </c>
      <c r="C133" s="23">
        <v>605365</v>
      </c>
      <c r="D133" s="44" t="s">
        <v>148</v>
      </c>
      <c r="E133" s="45"/>
      <c r="F133" s="37"/>
      <c r="G133" s="45"/>
      <c r="H133" s="45"/>
      <c r="I133" s="45"/>
      <c r="J133" s="45"/>
    </row>
    <row r="134" spans="1:10" ht="21" customHeight="1">
      <c r="A134" s="21" t="s">
        <v>78</v>
      </c>
      <c r="B134" s="20" t="s">
        <v>80</v>
      </c>
      <c r="C134" s="23">
        <f>SUM(C132:C133)</f>
        <v>901858</v>
      </c>
      <c r="D134" s="44" t="s">
        <v>149</v>
      </c>
      <c r="E134" s="45"/>
      <c r="F134" s="37"/>
      <c r="G134" s="45"/>
      <c r="H134" s="45"/>
      <c r="I134" s="45"/>
      <c r="J134" s="45"/>
    </row>
    <row r="135" spans="5:6" ht="12.75" customHeight="1">
      <c r="E135" s="39"/>
      <c r="F135" s="39"/>
    </row>
  </sheetData>
  <sheetProtection/>
  <mergeCells count="28">
    <mergeCell ref="D130:J130"/>
    <mergeCell ref="C10:F16"/>
    <mergeCell ref="E115:E119"/>
    <mergeCell ref="F92:F103"/>
    <mergeCell ref="F104:F106"/>
    <mergeCell ref="F115:F119"/>
    <mergeCell ref="E77:E91"/>
    <mergeCell ref="F77:F91"/>
    <mergeCell ref="E92:E103"/>
    <mergeCell ref="E104:E106"/>
    <mergeCell ref="E114:F114"/>
    <mergeCell ref="E76:F76"/>
    <mergeCell ref="E41:E53"/>
    <mergeCell ref="F41:F53"/>
    <mergeCell ref="E54:E56"/>
    <mergeCell ref="F54:F56"/>
    <mergeCell ref="E57:E62"/>
    <mergeCell ref="F57:F62"/>
    <mergeCell ref="A130:A131"/>
    <mergeCell ref="B130:B131"/>
    <mergeCell ref="A39:B39"/>
    <mergeCell ref="C39:F39"/>
    <mergeCell ref="A37:F38"/>
    <mergeCell ref="E40:F40"/>
    <mergeCell ref="A113:B113"/>
    <mergeCell ref="C113:F113"/>
    <mergeCell ref="A75:B75"/>
    <mergeCell ref="C75:F75"/>
  </mergeCells>
  <printOptions/>
  <pageMargins left="0.25" right="0.25" top="0.75" bottom="0.75" header="0.3" footer="0.3"/>
  <pageSetup fitToHeight="0" fitToWidth="0" horizontalDpi="600" verticalDpi="600" orientation="landscape" paperSize="9" scale="99" r:id="rId1"/>
  <headerFooter alignWithMargins="0">
    <oddFooter>&amp;CStranica &amp;P od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Tajnica</cp:lastModifiedBy>
  <cp:lastPrinted>2015-12-22T12:24:29Z</cp:lastPrinted>
  <dcterms:created xsi:type="dcterms:W3CDTF">2015-12-22T13:08:18Z</dcterms:created>
  <dcterms:modified xsi:type="dcterms:W3CDTF">2015-12-22T13:08:18Z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01C2D35AF44DC8546069FCCFAB82437E8AE85364339A3FD7B8457322ABA5F93C19AE1510F54DDC058B541E4AA986E19A4E0E3C085511CF837F59F5C22A1C081DEADD6FFA8A5A5D4BB6495E846168AEF0F441A3A1A5FC0E32548D4AADCF4BBF072EACF58CEDBA310C70132E4FD3E2FDE4E54292429BFD893644DC46909888F44</vt:lpwstr>
  </property>
  <property fmtid="{D5CDD505-2E9C-101B-9397-08002B2CF9AE}" pid="3" name="Business Objects Context Information1">
    <vt:lpwstr>C4949974772710816B3135DB34264D5D4F50D9C998EE00C07327A28898C1F9CA5530FBF4324D1AD94042F434463F2C71BBAB109613B4AAD2F27E47C8C2215A9EABD43EEA99EF3C1375B1116D9654D0A761248CA98224AE41B700151411CB75F9F47BA9B5CB7E252B08D16DC25F304D6A5644A8BFD64ABB1EF5BD10646EC97C7</vt:lpwstr>
  </property>
  <property fmtid="{D5CDD505-2E9C-101B-9397-08002B2CF9AE}" pid="4" name="Business Objects Context Information2">
    <vt:lpwstr>7446E8A7CFF9E74CAD06760F5A1BD132C949C723C294B0F484A5551EB934679CF6125EB41AB205A3D6EEE6EBBDED7913F90BCB195A6EE58C8F40376DD0DF1C7A1E32400165F976EF2FEB80A1F34BFAC1850DBC76B354AA6FEFDBBC0EBCACE6994732608B582A1BADB9006D652E9FA6EAFD0226B466F37C519FA1716C39F13FE</vt:lpwstr>
  </property>
  <property fmtid="{D5CDD505-2E9C-101B-9397-08002B2CF9AE}" pid="5" name="Business Objects Context Information3">
    <vt:lpwstr>55B19429B9ECC1563CDB4E8A5951F4B6B6A76EFA0F862792F2A389C69D3412888B97204E4F99296DCAF2F6812AA3364A8B6A4A8465B1C0CAF762583E457C86B5CBC88BA5423415912F0C28ABD5AC219726EDEAEE8C6440BFE494F880E4BF57E26283880CEEF99E1B0EA16FCE7A3AE147B9CC1B6961F7A44F28A4103E8263DAE</vt:lpwstr>
  </property>
  <property fmtid="{D5CDD505-2E9C-101B-9397-08002B2CF9AE}" pid="6" name="Business Objects Context Information4">
    <vt:lpwstr>9BEA2497F639C517C109DF9D3D8A72A06A11D7ED7919DC0FB36AD86A9F810E26977B36CD805811F7EE1CDFCE9C3F429D709931577284DCBAC6729103794A932EB6BD0B1CB2CFA6717DDD14A5FBB996C027AD7BD2E1B0457341DF4491F891A681E9443A734361CD07C3C85B968AA4B2781C480CC8C9F86A9DE90B9DF49FD6176</vt:lpwstr>
  </property>
  <property fmtid="{D5CDD505-2E9C-101B-9397-08002B2CF9AE}" pid="7" name="Business Objects Context Information5">
    <vt:lpwstr>E7EC464C7866F72E19F8E7276D34C5290C949E8D736C11C41898E8C67635E799CA2DDF74E715BBA1D8CEBBF3DF49E3F01E7D32E9675C88DB0E91D8665E8DEDE3D7BBA6A0E4CD324E7C12959BA1A7732409CD09FD11FBBF707B837FC9631EEFE7525E72799AF9E5556B05C54DA52C8C086D3EC85A73255D5C1690770DF867165</vt:lpwstr>
  </property>
  <property fmtid="{D5CDD505-2E9C-101B-9397-08002B2CF9AE}" pid="8" name="Business Objects Context Information6">
    <vt:lpwstr>458BAE99B0BEB9FBE774199F546692A3D9AB7B9B067DFEFD9D0A09ACAF91B6E1FE465E094032A463992419371A466BCBEC0E13B300127479B7806353E82E172C14B499D357425E4521457BDD6037859E3A0E4B227B06E754C008E586585DF3E349B55DE3B4E6792A981BC087A17C2D69F8A2F3BF793396E1EE9167087A2AABC</vt:lpwstr>
  </property>
  <property fmtid="{D5CDD505-2E9C-101B-9397-08002B2CF9AE}" pid="9" name="Business Objects Context Information7">
    <vt:lpwstr>710B45CBC477616FC7E022A7754FE0689BDC742A6A24F00053F50AC797CEBFF074B557D920F5B3520952EEE71B4EBDA035E1A2D7524A803949FABE7CE92AFCA0EF74A8CB41DABD6A8EEE3FDFEB6795002CB72E979153936BDD6B1CEF54E828E1A7B33AAE26F4CB82BC190896B7E08F4B751581AE4B2665A6E8B1DE56A49F8C0</vt:lpwstr>
  </property>
  <property fmtid="{D5CDD505-2E9C-101B-9397-08002B2CF9AE}" pid="10" name="Business Objects Context Information8">
    <vt:lpwstr>09D7D7CEBF68B65F3F5637D02B49C79E2489F98E977AF1BE27EBC2EB6AF0447EC5ABBDA86E023670384873CA5D27A8B2138A668DB7CA031E9C81ACCB51D33CC60F52E7247F2C727FB0B927112E42402670A7E7B162A277CEB261BE0903212C4FFE0279D2CF</vt:lpwstr>
  </property>
</Properties>
</file>