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xr:revisionPtr revIDLastSave="0" documentId="8_{DCCA6D73-383A-42A9-B14B-4973788E5839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AŽETAK" sheetId="1" r:id="rId1"/>
    <sheet name=" Račun prihoda i rashoda" sheetId="3" r:id="rId2"/>
    <sheet name="POSEBNI DIO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7" l="1"/>
  <c r="E11" i="7"/>
  <c r="F11" i="7"/>
  <c r="F74" i="7"/>
  <c r="E65" i="7" l="1"/>
  <c r="F65" i="7"/>
  <c r="F58" i="7"/>
  <c r="F104" i="7" l="1"/>
  <c r="F109" i="7"/>
  <c r="G11" i="1" l="1"/>
  <c r="F81" i="3"/>
  <c r="F45" i="3"/>
  <c r="F35" i="3" s="1"/>
  <c r="F36" i="3"/>
  <c r="F117" i="7" l="1"/>
  <c r="E117" i="7"/>
  <c r="F11" i="1"/>
  <c r="F10" i="3"/>
  <c r="E10" i="3"/>
</calcChain>
</file>

<file path=xl/sharedStrings.xml><?xml version="1.0" encoding="utf-8"?>
<sst xmlns="http://schemas.openxmlformats.org/spreadsheetml/2006/main" count="253" uniqueCount="128">
  <si>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</si>
  <si>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</si>
  <si>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</si>
  <si>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</si>
  <si>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</si>
  <si>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</si>
  <si>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</si>
  <si>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</si>
  <si>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</si>
  <si>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</si>
  <si>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</si>
  <si>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</si>
  <si>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</si>
  <si>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</si>
  <si>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</si>
  <si>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</si>
  <si>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</si>
  <si>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</si>
  <si>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</si>
  <si>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</si>
  <si>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</si>
  <si>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</si>
  <si>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</si>
  <si>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</si>
  <si>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</si>
  <si>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NAZIV PROGRAMA</t>
  </si>
  <si>
    <t>A) SAŽETAK RAČUNA PRIHODA I RASHODA</t>
  </si>
  <si>
    <t>Plan za 2023.</t>
  </si>
  <si>
    <t>Projekcija 
za 2024.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</si>
  <si>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</si>
  <si>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</si>
  <si>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</si>
  <si>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</si>
  <si>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Prihodi od admin.pristojbi i p</t>
  </si>
  <si>
    <t>Prihodi za posebne namjene</t>
  </si>
  <si>
    <t>Ostali prihodi</t>
  </si>
  <si>
    <t>Prihodi iz proračuna i od HZZ</t>
  </si>
  <si>
    <t>Kazne,upravne mjere i ostal</t>
  </si>
  <si>
    <t>Donacije</t>
  </si>
  <si>
    <t>Tekuće potpore od međ.org.</t>
  </si>
  <si>
    <t>Prihodi za finan.rashoda posl</t>
  </si>
  <si>
    <t>Tekuće pomoći pror.koris iz p</t>
  </si>
  <si>
    <t>Kapitalne pomoći pror.koris</t>
  </si>
  <si>
    <t>Tekuće pomoći iz drž.proraču</t>
  </si>
  <si>
    <t>Uredska oprema i namještaj</t>
  </si>
  <si>
    <t>Oprema za održavanje i zaštitu</t>
  </si>
  <si>
    <t>Instrumenti,uređaji i strojevi</t>
  </si>
  <si>
    <t>Sportska i glazbena oprema</t>
  </si>
  <si>
    <t>Uređaji, strojevi i oprema za ostale namjene</t>
  </si>
  <si>
    <t>Knjige</t>
  </si>
  <si>
    <t>Državni proračun</t>
  </si>
  <si>
    <t>Rashodi za dodatna ulaganja</t>
  </si>
  <si>
    <t>Financijski rashodi</t>
  </si>
  <si>
    <t xml:space="preserve">Bankarske usluge </t>
  </si>
  <si>
    <t>Plaće za redovan rad</t>
  </si>
  <si>
    <t>Plaće za prekovremeni rad</t>
  </si>
  <si>
    <t>Plaće za posebne uvjete rada</t>
  </si>
  <si>
    <t>Ostali rashodi za zaposlene</t>
  </si>
  <si>
    <t>Doprinosi za zdravstveno osig</t>
  </si>
  <si>
    <t>Službena putovanja</t>
  </si>
  <si>
    <t>Naknada za prijevoz</t>
  </si>
  <si>
    <t>Stručno usavršavanje zaposlenika</t>
  </si>
  <si>
    <t>Ostale naknade troškova zap.</t>
  </si>
  <si>
    <t>Ur.materijal i ostali mat.rashodi</t>
  </si>
  <si>
    <t>Materija i sirovina</t>
  </si>
  <si>
    <t>Energija</t>
  </si>
  <si>
    <t>Mat.i dij.za tek.i inv.odr</t>
  </si>
  <si>
    <t>Službena i radna obuća i odjeća</t>
  </si>
  <si>
    <t>Usluge telefona,poštarina i sl.</t>
  </si>
  <si>
    <t>Usluge tekućeg održavanja</t>
  </si>
  <si>
    <t>Usluge promedžbe 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</si>
  <si>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</si>
  <si>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</si>
  <si>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</si>
  <si>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</si>
  <si>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</si>
  <si>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nespomenute usluge</t>
  </si>
  <si>
    <t>Ostali nespomenuti rashodi</t>
  </si>
  <si>
    <t>Pristojbe i naknade</t>
  </si>
  <si>
    <t>Članarine</t>
  </si>
  <si>
    <t>Premije osiguranja</t>
  </si>
  <si>
    <t>Ravnateljica:</t>
  </si>
  <si>
    <t>Martina Kivač, mag.theol.</t>
  </si>
  <si>
    <t>Sitni inventar</t>
  </si>
  <si>
    <t>Izvor financiranja 43</t>
  </si>
  <si>
    <t>Kapitalni projekt Kxxxxxx</t>
  </si>
  <si>
    <t>NAZIV KAPITALNOG PROJEKTA</t>
  </si>
  <si>
    <t>PROGRAM 1013</t>
  </si>
  <si>
    <t>Aktivnost A101301</t>
  </si>
  <si>
    <t>Izvor financiranja 44</t>
  </si>
  <si>
    <t>Decentralizirana sredstva</t>
  </si>
  <si>
    <t>PROGRAM 1001</t>
  </si>
  <si>
    <t>Aktivnost T100103</t>
  </si>
  <si>
    <t>Izvor financiranja 51</t>
  </si>
  <si>
    <t>EU sredstva</t>
  </si>
  <si>
    <t>Projekt "Školska shema"</t>
  </si>
  <si>
    <t>OSNOVNO ŠKOLSTVO</t>
  </si>
  <si>
    <t>ŠKOLSTVO</t>
  </si>
  <si>
    <t>Aktivnost A101330</t>
  </si>
  <si>
    <t>E-škole</t>
  </si>
  <si>
    <t>Izvor financiranja 11</t>
  </si>
  <si>
    <t>Aktivnost A101314</t>
  </si>
  <si>
    <t>Ostali izdaci za osnovne škole</t>
  </si>
  <si>
    <t>Izvor financiranja 52</t>
  </si>
  <si>
    <t>Posebne namjene</t>
  </si>
  <si>
    <t>Izvor financiranja 31</t>
  </si>
  <si>
    <t>UKUPNO:</t>
  </si>
  <si>
    <t>Dodatna ulaganja na građevinskim objektima</t>
  </si>
  <si>
    <t>IZMJENE I DOPUNE FINANCIJSKOG PLANA OSNOVNE ŠKOLE DOMAŠINEC 
ZA 2023. GODINU</t>
  </si>
  <si>
    <t>Izmjene i dopune za 2023.</t>
  </si>
  <si>
    <t>IZMJENE I DOPUNE FINANCIJSKOG PLANA OŠ DOMAŠINEC 
ZA 2023. GODINU</t>
  </si>
  <si>
    <t>Poslovni objekti</t>
  </si>
  <si>
    <t>Predsjednica Školskog odbora:</t>
  </si>
  <si>
    <t>Simona Sinković, dipl.uč.</t>
  </si>
  <si>
    <t xml:space="preserve">                                         Simona Sinković, dipl.uč.                                                      Martina Kivač, mag.theol.</t>
  </si>
  <si>
    <t>Instrumenti, uređaji i strojevi</t>
  </si>
  <si>
    <t>Izvor financiranja 61</t>
  </si>
  <si>
    <t>Bankarske usluge</t>
  </si>
  <si>
    <t>Doprinosi za zdravstveno osiguranje</t>
  </si>
  <si>
    <t>Aktivnost A101343</t>
  </si>
  <si>
    <t>Uvođenje građanskog odgoja u osnovnim školama</t>
  </si>
  <si>
    <t>Doprinos za zdravstveno osiguranje</t>
  </si>
  <si>
    <t>Pomoći EU</t>
  </si>
  <si>
    <t>Materijal i sirovina</t>
  </si>
  <si>
    <t>Uredski materijal i ostali mat.rashodi</t>
  </si>
  <si>
    <t>Usluge telefona,poštarine i sl.</t>
  </si>
  <si>
    <t>Mat.i dijelovi za tekuće i inv.odr.</t>
  </si>
  <si>
    <t>Prihodi iz nadležnog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</si>
</sst>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left" vertical="center"/>
    </xf>
    <xf numFmtId="3" fontId="17" fillId="2" borderId="3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Font="1"/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10" fillId="2" borderId="6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vertical="center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workbookViewId="0">
      <selection activeCell="G12" sqref="G12"/>
    </sheetView>
  </sheetViews>
  <sheetFormatPr defaultRowHeight="15" x14ac:dyDescent="0.25"/>
  <cols>
    <col min="5" max="7" width="25.28515625" customWidth="1"/>
  </cols>
  <sheetData>
    <row r="1" spans="1:7" ht="42" customHeight="1" x14ac:dyDescent="0.25">
      <c r="A1" s="83" t="s">
        <v>108</v>
      </c>
      <c r="B1" s="83"/>
      <c r="C1" s="83"/>
      <c r="D1" s="83"/>
      <c r="E1" s="83"/>
      <c r="F1" s="83"/>
      <c r="G1" s="83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83" t="s">
        <v>20</v>
      </c>
      <c r="B3" s="83"/>
      <c r="C3" s="83"/>
      <c r="D3" s="83"/>
      <c r="E3" s="83"/>
      <c r="F3" s="83"/>
      <c r="G3" s="85"/>
    </row>
    <row r="4" spans="1:7" ht="18" x14ac:dyDescent="0.25">
      <c r="A4" s="5"/>
      <c r="B4" s="5"/>
      <c r="C4" s="5"/>
      <c r="D4" s="5"/>
      <c r="E4" s="5"/>
      <c r="F4" s="5"/>
      <c r="G4" s="6"/>
    </row>
    <row r="5" spans="1:7" ht="18" customHeight="1" x14ac:dyDescent="0.25">
      <c r="A5" s="83" t="s">
        <v>26</v>
      </c>
      <c r="B5" s="84"/>
      <c r="C5" s="84"/>
      <c r="D5" s="84"/>
      <c r="E5" s="84"/>
      <c r="F5" s="84"/>
      <c r="G5" s="84"/>
    </row>
    <row r="6" spans="1:7" ht="18" x14ac:dyDescent="0.25">
      <c r="A6" s="1"/>
      <c r="B6" s="2"/>
      <c r="C6" s="2"/>
      <c r="D6" s="2"/>
      <c r="E6" s="7"/>
      <c r="F6" s="8"/>
      <c r="G6" s="8"/>
    </row>
    <row r="7" spans="1:7" x14ac:dyDescent="0.25">
      <c r="A7" s="28"/>
      <c r="B7" s="29"/>
      <c r="C7" s="29"/>
      <c r="D7" s="30"/>
      <c r="E7" s="31"/>
      <c r="F7" s="4" t="s">
        <v>27</v>
      </c>
      <c r="G7" s="4" t="s">
        <v>109</v>
      </c>
    </row>
    <row r="8" spans="1:7" x14ac:dyDescent="0.25">
      <c r="A8" s="86" t="s">
        <v>0</v>
      </c>
      <c r="B8" s="80"/>
      <c r="C8" s="80"/>
      <c r="D8" s="80"/>
      <c r="E8" s="87"/>
      <c r="F8" s="32">
        <v>1030096</v>
      </c>
      <c r="G8" s="32">
        <v>1012784</v>
      </c>
    </row>
    <row r="9" spans="1:7" x14ac:dyDescent="0.25">
      <c r="A9" s="88" t="s">
        <v>1</v>
      </c>
      <c r="B9" s="82"/>
      <c r="C9" s="82"/>
      <c r="D9" s="82"/>
      <c r="E9" s="78"/>
      <c r="F9" s="33">
        <v>1030096</v>
      </c>
      <c r="G9" s="33">
        <v>1012784</v>
      </c>
    </row>
    <row r="10" spans="1:7" x14ac:dyDescent="0.25">
      <c r="A10" s="89" t="s">
        <v>2</v>
      </c>
      <c r="B10" s="78"/>
      <c r="C10" s="78"/>
      <c r="D10" s="78"/>
      <c r="E10" s="78"/>
      <c r="F10" s="33"/>
      <c r="G10" s="33"/>
    </row>
    <row r="11" spans="1:7" x14ac:dyDescent="0.25">
      <c r="A11" s="36" t="s">
        <v>3</v>
      </c>
      <c r="B11" s="37"/>
      <c r="C11" s="37"/>
      <c r="D11" s="37"/>
      <c r="E11" s="37"/>
      <c r="F11" s="32">
        <f>(F12+F13)</f>
        <v>1022950</v>
      </c>
      <c r="G11" s="32">
        <f>SUM(G12:G13)</f>
        <v>1010089</v>
      </c>
    </row>
    <row r="12" spans="1:7" x14ac:dyDescent="0.25">
      <c r="A12" s="81" t="s">
        <v>4</v>
      </c>
      <c r="B12" s="82"/>
      <c r="C12" s="82"/>
      <c r="D12" s="82"/>
      <c r="E12" s="82"/>
      <c r="F12" s="33">
        <v>996000</v>
      </c>
      <c r="G12" s="42">
        <v>996394</v>
      </c>
    </row>
    <row r="13" spans="1:7" x14ac:dyDescent="0.25">
      <c r="A13" s="77" t="s">
        <v>5</v>
      </c>
      <c r="B13" s="78"/>
      <c r="C13" s="78"/>
      <c r="D13" s="78"/>
      <c r="E13" s="78"/>
      <c r="F13" s="34">
        <v>26950</v>
      </c>
      <c r="G13" s="34">
        <v>13695</v>
      </c>
    </row>
    <row r="14" spans="1:7" x14ac:dyDescent="0.25">
      <c r="A14" s="79" t="s">
        <v>6</v>
      </c>
      <c r="B14" s="80"/>
      <c r="C14" s="80"/>
      <c r="D14" s="80"/>
      <c r="E14" s="80"/>
      <c r="F14" s="35">
        <v>7146</v>
      </c>
      <c r="G14" s="35">
        <v>2695</v>
      </c>
    </row>
    <row r="15" spans="1:7" ht="18" x14ac:dyDescent="0.25">
      <c r="A15" s="5"/>
      <c r="B15" s="9"/>
      <c r="C15" s="9"/>
      <c r="D15" s="9"/>
      <c r="E15" s="9"/>
      <c r="F15" s="3"/>
      <c r="G15" s="3"/>
    </row>
    <row r="16" spans="1:7" ht="11.25" customHeight="1" x14ac:dyDescent="0.25">
      <c r="A16" s="20"/>
      <c r="B16" s="21"/>
      <c r="C16" s="21"/>
      <c r="D16" s="21"/>
      <c r="E16" s="21"/>
      <c r="F16" s="22"/>
      <c r="G16" s="22"/>
    </row>
    <row r="17" spans="1:7" ht="12.75" customHeight="1" x14ac:dyDescent="0.25">
      <c r="A17" s="75"/>
      <c r="B17" s="76"/>
      <c r="C17" s="76"/>
      <c r="D17" s="76"/>
      <c r="E17" s="76"/>
      <c r="F17" s="76"/>
      <c r="G17" s="76"/>
    </row>
    <row r="18" spans="1:7" ht="8.25" customHeight="1" x14ac:dyDescent="0.25"/>
    <row r="19" spans="1:7" x14ac:dyDescent="0.25">
      <c r="A19" s="75"/>
      <c r="B19" s="76"/>
      <c r="C19" s="76"/>
      <c r="D19" s="76"/>
      <c r="E19" s="76"/>
      <c r="F19" s="76"/>
      <c r="G19" s="76"/>
    </row>
    <row r="20" spans="1:7" ht="13.5" customHeight="1" x14ac:dyDescent="0.25">
      <c r="C20" t="s">
        <v>112</v>
      </c>
      <c r="F20" t="s">
        <v>81</v>
      </c>
    </row>
    <row r="21" spans="1:7" ht="12" customHeight="1" x14ac:dyDescent="0.25">
      <c r="A21" s="73" t="s">
        <v>114</v>
      </c>
      <c r="B21" s="74"/>
      <c r="C21" s="74"/>
      <c r="D21" s="74"/>
      <c r="E21" s="74"/>
      <c r="F21" s="74"/>
      <c r="G21" s="74"/>
    </row>
  </sheetData>
  <mergeCells count="12">
    <mergeCell ref="A12:E12"/>
    <mergeCell ref="A5:G5"/>
    <mergeCell ref="A1:G1"/>
    <mergeCell ref="A3:G3"/>
    <mergeCell ref="A8:E8"/>
    <mergeCell ref="A9:E9"/>
    <mergeCell ref="A10:E10"/>
    <mergeCell ref="A21:G21"/>
    <mergeCell ref="A17:G17"/>
    <mergeCell ref="A19:G19"/>
    <mergeCell ref="A13:E13"/>
    <mergeCell ref="A14:E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99"/>
  <sheetViews>
    <sheetView tabSelected="1" workbookViewId="0">
      <selection activeCell="F27" sqref="F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6" ht="42" customHeight="1" x14ac:dyDescent="0.25">
      <c r="A1" s="83" t="s">
        <v>108</v>
      </c>
      <c r="B1" s="83"/>
      <c r="C1" s="83"/>
      <c r="D1" s="83"/>
      <c r="E1" s="83"/>
      <c r="F1" s="83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83" t="s">
        <v>20</v>
      </c>
      <c r="B3" s="83"/>
      <c r="C3" s="83"/>
      <c r="D3" s="83"/>
      <c r="E3" s="83"/>
      <c r="F3" s="85"/>
    </row>
    <row r="4" spans="1:6" ht="18" x14ac:dyDescent="0.25">
      <c r="A4" s="5"/>
      <c r="B4" s="5"/>
      <c r="C4" s="5"/>
      <c r="D4" s="5"/>
      <c r="E4" s="5"/>
      <c r="F4" s="6"/>
    </row>
    <row r="5" spans="1:6" ht="18" customHeight="1" x14ac:dyDescent="0.25">
      <c r="A5" s="83" t="s">
        <v>8</v>
      </c>
      <c r="B5" s="84"/>
      <c r="C5" s="84"/>
      <c r="D5" s="84"/>
      <c r="E5" s="84"/>
      <c r="F5" s="84"/>
    </row>
    <row r="6" spans="1:6" ht="18" x14ac:dyDescent="0.25">
      <c r="A6" s="5"/>
      <c r="B6" s="5"/>
      <c r="C6" s="5"/>
      <c r="D6" s="5"/>
      <c r="E6" s="5"/>
      <c r="F6" s="6"/>
    </row>
    <row r="7" spans="1:6" ht="15.75" x14ac:dyDescent="0.25">
      <c r="A7" s="83" t="s">
        <v>1</v>
      </c>
      <c r="B7" s="90"/>
      <c r="C7" s="90"/>
      <c r="D7" s="90"/>
      <c r="E7" s="90"/>
      <c r="F7" s="90"/>
    </row>
    <row r="8" spans="1:6" ht="18" x14ac:dyDescent="0.25">
      <c r="A8" s="5"/>
      <c r="B8" s="5"/>
      <c r="C8" s="5"/>
      <c r="D8" s="5"/>
      <c r="E8" s="5"/>
      <c r="F8" s="6"/>
    </row>
    <row r="9" spans="1:6" x14ac:dyDescent="0.25">
      <c r="A9" s="24" t="s">
        <v>9</v>
      </c>
      <c r="B9" s="23" t="s">
        <v>10</v>
      </c>
      <c r="C9" s="23" t="s">
        <v>11</v>
      </c>
      <c r="D9" s="23" t="s">
        <v>7</v>
      </c>
      <c r="E9" s="24" t="s">
        <v>27</v>
      </c>
      <c r="F9" s="24" t="s">
        <v>109</v>
      </c>
    </row>
    <row r="10" spans="1:6" s="43" customFormat="1" ht="15.75" customHeight="1" x14ac:dyDescent="0.25">
      <c r="A10" s="11">
        <v>6</v>
      </c>
      <c r="B10" s="11"/>
      <c r="C10" s="11"/>
      <c r="D10" s="11" t="s">
        <v>12</v>
      </c>
      <c r="E10" s="42">
        <f>(E11+E19+E21+E24+E29)</f>
        <v>1030096.03</v>
      </c>
      <c r="F10" s="42">
        <f>(F11+F19+F21+F24+F29)</f>
        <v>1012784</v>
      </c>
    </row>
    <row r="11" spans="1:6" ht="38.25" x14ac:dyDescent="0.25">
      <c r="A11" s="11"/>
      <c r="B11" s="16">
        <v>63</v>
      </c>
      <c r="C11" s="16"/>
      <c r="D11" s="16" t="s">
        <v>29</v>
      </c>
      <c r="E11" s="42">
        <v>937484.26</v>
      </c>
      <c r="F11" s="42">
        <v>937484</v>
      </c>
    </row>
    <row r="12" spans="1:6" x14ac:dyDescent="0.25">
      <c r="A12" s="11"/>
      <c r="B12" s="16">
        <v>6321</v>
      </c>
      <c r="C12" s="16"/>
      <c r="D12" s="16" t="s">
        <v>39</v>
      </c>
      <c r="E12" s="10"/>
      <c r="F12" s="10"/>
    </row>
    <row r="13" spans="1:6" x14ac:dyDescent="0.25">
      <c r="A13" s="11"/>
      <c r="B13" s="16">
        <v>6351</v>
      </c>
      <c r="C13" s="16"/>
      <c r="D13" s="16" t="s">
        <v>40</v>
      </c>
      <c r="E13" s="10"/>
      <c r="F13" s="10"/>
    </row>
    <row r="14" spans="1:6" ht="25.5" x14ac:dyDescent="0.25">
      <c r="A14" s="11"/>
      <c r="B14" s="16">
        <v>6361</v>
      </c>
      <c r="C14" s="16"/>
      <c r="D14" s="16" t="s">
        <v>41</v>
      </c>
      <c r="E14" s="10">
        <v>926484</v>
      </c>
      <c r="F14" s="10">
        <v>928869</v>
      </c>
    </row>
    <row r="15" spans="1:6" x14ac:dyDescent="0.25">
      <c r="A15" s="11"/>
      <c r="B15" s="16">
        <v>6362</v>
      </c>
      <c r="C15" s="16"/>
      <c r="D15" s="16" t="s">
        <v>42</v>
      </c>
      <c r="E15" s="10">
        <v>6000</v>
      </c>
      <c r="F15" s="10">
        <v>6000</v>
      </c>
    </row>
    <row r="16" spans="1:6" ht="25.5" x14ac:dyDescent="0.25">
      <c r="A16" s="11"/>
      <c r="B16" s="16">
        <v>6381</v>
      </c>
      <c r="C16" s="16"/>
      <c r="D16" s="16" t="s">
        <v>43</v>
      </c>
      <c r="E16" s="10">
        <v>5000</v>
      </c>
      <c r="F16" s="10">
        <v>2615</v>
      </c>
    </row>
    <row r="17" spans="1:6" s="40" customFormat="1" x14ac:dyDescent="0.25">
      <c r="A17" s="49"/>
      <c r="B17" s="19"/>
      <c r="C17" s="19">
        <v>43</v>
      </c>
      <c r="D17" s="19" t="s">
        <v>34</v>
      </c>
      <c r="E17" s="39"/>
      <c r="F17" s="39">
        <v>6000</v>
      </c>
    </row>
    <row r="18" spans="1:6" s="40" customFormat="1" x14ac:dyDescent="0.25">
      <c r="A18" s="13"/>
      <c r="B18" s="13"/>
      <c r="C18" s="13">
        <v>52</v>
      </c>
      <c r="D18" s="13" t="s">
        <v>30</v>
      </c>
      <c r="E18" s="39">
        <v>937484.26</v>
      </c>
      <c r="F18" s="39">
        <v>931484</v>
      </c>
    </row>
    <row r="19" spans="1:6" ht="23.25" customHeight="1" x14ac:dyDescent="0.25">
      <c r="A19" s="12"/>
      <c r="B19" s="12">
        <v>65</v>
      </c>
      <c r="C19" s="13"/>
      <c r="D19" s="17" t="s">
        <v>33</v>
      </c>
      <c r="E19" s="42">
        <v>40191.5</v>
      </c>
      <c r="F19" s="42">
        <v>22000</v>
      </c>
    </row>
    <row r="20" spans="1:6" s="40" customFormat="1" x14ac:dyDescent="0.25">
      <c r="A20" s="13"/>
      <c r="B20" s="13">
        <v>6526</v>
      </c>
      <c r="C20" s="13">
        <v>43</v>
      </c>
      <c r="D20" s="38" t="s">
        <v>34</v>
      </c>
      <c r="E20" s="39">
        <v>40191.5</v>
      </c>
      <c r="F20" s="39">
        <v>22000</v>
      </c>
    </row>
    <row r="21" spans="1:6" x14ac:dyDescent="0.25">
      <c r="A21" s="12"/>
      <c r="B21" s="12">
        <v>66</v>
      </c>
      <c r="C21" s="13"/>
      <c r="D21" s="17" t="s">
        <v>35</v>
      </c>
      <c r="E21" s="42">
        <v>1433.41</v>
      </c>
      <c r="F21" s="42">
        <v>1600</v>
      </c>
    </row>
    <row r="22" spans="1:6" s="40" customFormat="1" x14ac:dyDescent="0.25">
      <c r="A22" s="13"/>
      <c r="B22" s="13"/>
      <c r="C22" s="13">
        <v>43</v>
      </c>
      <c r="D22" s="38" t="s">
        <v>34</v>
      </c>
      <c r="E22" s="39">
        <v>430.02</v>
      </c>
      <c r="F22" s="39">
        <v>1400</v>
      </c>
    </row>
    <row r="23" spans="1:6" s="40" customFormat="1" x14ac:dyDescent="0.25">
      <c r="A23" s="13"/>
      <c r="B23" s="13"/>
      <c r="C23" s="44">
        <v>31</v>
      </c>
      <c r="D23" s="40" t="s">
        <v>24</v>
      </c>
      <c r="E23" s="39">
        <v>1003.38</v>
      </c>
      <c r="F23" s="39">
        <v>200</v>
      </c>
    </row>
    <row r="24" spans="1:6" x14ac:dyDescent="0.25">
      <c r="A24" s="12"/>
      <c r="B24" s="12">
        <v>67</v>
      </c>
      <c r="C24" s="13"/>
      <c r="D24" s="17" t="s">
        <v>36</v>
      </c>
      <c r="E24" s="42">
        <v>50699.58</v>
      </c>
      <c r="F24" s="42">
        <v>50700</v>
      </c>
    </row>
    <row r="25" spans="1:6" x14ac:dyDescent="0.25">
      <c r="A25" s="12"/>
      <c r="B25" s="12">
        <v>6711</v>
      </c>
      <c r="C25" s="13"/>
      <c r="D25" s="17" t="s">
        <v>127</v>
      </c>
      <c r="E25" s="10">
        <v>50700</v>
      </c>
      <c r="F25" s="10">
        <v>50700</v>
      </c>
    </row>
    <row r="26" spans="1:6" s="40" customFormat="1" x14ac:dyDescent="0.25">
      <c r="A26" s="13"/>
      <c r="B26" s="13"/>
      <c r="C26" s="13">
        <v>11</v>
      </c>
      <c r="D26" s="38" t="s">
        <v>13</v>
      </c>
      <c r="E26" s="39">
        <v>1274</v>
      </c>
      <c r="F26" s="39">
        <v>1450</v>
      </c>
    </row>
    <row r="27" spans="1:6" s="40" customFormat="1" x14ac:dyDescent="0.25">
      <c r="A27" s="13"/>
      <c r="B27" s="13"/>
      <c r="C27" s="13">
        <v>44</v>
      </c>
      <c r="D27" s="38" t="s">
        <v>90</v>
      </c>
      <c r="E27" s="39">
        <v>46650</v>
      </c>
      <c r="F27" s="39">
        <v>46650</v>
      </c>
    </row>
    <row r="28" spans="1:6" s="40" customFormat="1" x14ac:dyDescent="0.25">
      <c r="A28" s="13"/>
      <c r="B28" s="13"/>
      <c r="C28" s="13">
        <v>51</v>
      </c>
      <c r="D28" s="38" t="s">
        <v>122</v>
      </c>
      <c r="E28" s="39">
        <v>2600</v>
      </c>
      <c r="F28" s="39">
        <v>2600</v>
      </c>
    </row>
    <row r="29" spans="1:6" x14ac:dyDescent="0.25">
      <c r="A29" s="12"/>
      <c r="B29" s="12">
        <v>68</v>
      </c>
      <c r="C29" s="13"/>
      <c r="D29" s="17" t="s">
        <v>37</v>
      </c>
      <c r="E29" s="42">
        <v>287.27999999999997</v>
      </c>
      <c r="F29" s="42">
        <v>1000</v>
      </c>
    </row>
    <row r="30" spans="1:6" s="40" customFormat="1" ht="25.5" x14ac:dyDescent="0.25">
      <c r="A30" s="13"/>
      <c r="B30" s="13">
        <v>6831</v>
      </c>
      <c r="C30" s="13">
        <v>43</v>
      </c>
      <c r="D30" s="18" t="s">
        <v>31</v>
      </c>
      <c r="E30" s="39">
        <v>287.27999999999997</v>
      </c>
      <c r="F30" s="39">
        <v>1000</v>
      </c>
    </row>
    <row r="32" spans="1:6" ht="15.75" x14ac:dyDescent="0.25">
      <c r="A32" s="83" t="s">
        <v>14</v>
      </c>
      <c r="B32" s="90"/>
      <c r="C32" s="90"/>
      <c r="D32" s="90"/>
      <c r="E32" s="90"/>
      <c r="F32" s="90"/>
    </row>
    <row r="33" spans="1:6" ht="18" x14ac:dyDescent="0.25">
      <c r="A33" s="5"/>
      <c r="B33" s="5"/>
      <c r="C33" s="5"/>
      <c r="D33" s="5"/>
      <c r="E33" s="5"/>
      <c r="F33" s="6"/>
    </row>
    <row r="34" spans="1:6" ht="25.5" x14ac:dyDescent="0.25">
      <c r="A34" s="24" t="s">
        <v>9</v>
      </c>
      <c r="B34" s="23" t="s">
        <v>10</v>
      </c>
      <c r="C34" s="23" t="s">
        <v>11</v>
      </c>
      <c r="D34" s="23" t="s">
        <v>15</v>
      </c>
      <c r="E34" s="24" t="s">
        <v>27</v>
      </c>
      <c r="F34" s="24" t="s">
        <v>28</v>
      </c>
    </row>
    <row r="35" spans="1:6" ht="15.75" customHeight="1" x14ac:dyDescent="0.25">
      <c r="A35" s="11">
        <v>3</v>
      </c>
      <c r="B35" s="11"/>
      <c r="C35" s="11"/>
      <c r="D35" s="11" t="s">
        <v>16</v>
      </c>
      <c r="E35" s="42">
        <v>996000</v>
      </c>
      <c r="F35" s="42">
        <f>SUM(F36+F45+F76)</f>
        <v>996394</v>
      </c>
    </row>
    <row r="36" spans="1:6" ht="15.75" customHeight="1" x14ac:dyDescent="0.25">
      <c r="A36" s="11"/>
      <c r="B36" s="16">
        <v>31</v>
      </c>
      <c r="C36" s="16"/>
      <c r="D36" s="16" t="s">
        <v>17</v>
      </c>
      <c r="E36" s="42">
        <v>875000</v>
      </c>
      <c r="F36" s="42">
        <f>SUM(F37:F41)</f>
        <v>847000</v>
      </c>
    </row>
    <row r="37" spans="1:6" ht="15.75" customHeight="1" x14ac:dyDescent="0.25">
      <c r="A37" s="11"/>
      <c r="B37" s="16">
        <v>3111</v>
      </c>
      <c r="C37" s="16"/>
      <c r="D37" s="16" t="s">
        <v>54</v>
      </c>
      <c r="E37" s="10">
        <v>690000</v>
      </c>
      <c r="F37" s="10">
        <v>670000</v>
      </c>
    </row>
    <row r="38" spans="1:6" ht="15.75" customHeight="1" x14ac:dyDescent="0.25">
      <c r="A38" s="11"/>
      <c r="B38" s="16">
        <v>3113</v>
      </c>
      <c r="C38" s="16"/>
      <c r="D38" s="16" t="s">
        <v>55</v>
      </c>
      <c r="E38" s="10">
        <v>10000</v>
      </c>
      <c r="F38" s="10">
        <v>9500</v>
      </c>
    </row>
    <row r="39" spans="1:6" ht="15.75" customHeight="1" x14ac:dyDescent="0.25">
      <c r="A39" s="11"/>
      <c r="B39" s="16">
        <v>3114</v>
      </c>
      <c r="C39" s="16"/>
      <c r="D39" s="16" t="s">
        <v>56</v>
      </c>
      <c r="E39" s="10">
        <v>20000</v>
      </c>
      <c r="F39" s="10">
        <v>19500</v>
      </c>
    </row>
    <row r="40" spans="1:6" ht="15.75" customHeight="1" x14ac:dyDescent="0.25">
      <c r="A40" s="11"/>
      <c r="B40" s="16">
        <v>3121</v>
      </c>
      <c r="C40" s="16"/>
      <c r="D40" s="16" t="s">
        <v>57</v>
      </c>
      <c r="E40" s="10">
        <v>35000</v>
      </c>
      <c r="F40" s="10">
        <v>33000</v>
      </c>
    </row>
    <row r="41" spans="1:6" ht="15.75" customHeight="1" x14ac:dyDescent="0.25">
      <c r="A41" s="11"/>
      <c r="B41" s="16">
        <v>3132</v>
      </c>
      <c r="C41" s="16"/>
      <c r="D41" s="16" t="s">
        <v>58</v>
      </c>
      <c r="E41" s="10">
        <v>120000</v>
      </c>
      <c r="F41" s="10">
        <v>115000</v>
      </c>
    </row>
    <row r="42" spans="1:6" ht="15.75" customHeight="1" x14ac:dyDescent="0.25">
      <c r="A42" s="11"/>
      <c r="B42" s="16"/>
      <c r="C42" s="16"/>
      <c r="D42" s="16"/>
      <c r="E42" s="10"/>
      <c r="F42" s="10"/>
    </row>
    <row r="43" spans="1:6" s="40" customFormat="1" ht="15.75" customHeight="1" x14ac:dyDescent="0.25">
      <c r="A43" s="49"/>
      <c r="B43" s="19"/>
      <c r="C43" s="13">
        <v>11</v>
      </c>
      <c r="D43" s="13" t="s">
        <v>13</v>
      </c>
      <c r="E43" s="39">
        <v>1274</v>
      </c>
      <c r="F43" s="39">
        <v>1274</v>
      </c>
    </row>
    <row r="44" spans="1:6" s="40" customFormat="1" x14ac:dyDescent="0.25">
      <c r="A44" s="13"/>
      <c r="B44" s="13"/>
      <c r="C44" s="13">
        <v>52</v>
      </c>
      <c r="D44" s="38" t="s">
        <v>50</v>
      </c>
      <c r="E44" s="39">
        <v>873726</v>
      </c>
      <c r="F44" s="39">
        <v>845726</v>
      </c>
    </row>
    <row r="45" spans="1:6" x14ac:dyDescent="0.25">
      <c r="A45" s="12"/>
      <c r="B45" s="12">
        <v>32</v>
      </c>
      <c r="C45" s="13"/>
      <c r="D45" s="12" t="s">
        <v>23</v>
      </c>
      <c r="E45" s="42">
        <v>120000</v>
      </c>
      <c r="F45" s="42">
        <f>SUM(F46:F71)</f>
        <v>148394</v>
      </c>
    </row>
    <row r="46" spans="1:6" x14ac:dyDescent="0.25">
      <c r="A46" s="12"/>
      <c r="B46" s="12">
        <v>3211</v>
      </c>
      <c r="C46" s="13"/>
      <c r="D46" s="17" t="s">
        <v>59</v>
      </c>
      <c r="E46" s="10">
        <v>1800</v>
      </c>
      <c r="F46" s="10">
        <v>2300</v>
      </c>
    </row>
    <row r="47" spans="1:6" x14ac:dyDescent="0.25">
      <c r="A47" s="12"/>
      <c r="B47" s="12">
        <v>3212</v>
      </c>
      <c r="C47" s="13"/>
      <c r="D47" s="17" t="s">
        <v>60</v>
      </c>
      <c r="E47" s="10">
        <v>30000</v>
      </c>
      <c r="F47" s="10">
        <v>34000</v>
      </c>
    </row>
    <row r="48" spans="1:6" x14ac:dyDescent="0.25">
      <c r="A48" s="12"/>
      <c r="B48" s="12">
        <v>3213</v>
      </c>
      <c r="C48" s="13"/>
      <c r="D48" s="17" t="s">
        <v>61</v>
      </c>
      <c r="E48" s="10">
        <v>100</v>
      </c>
      <c r="F48" s="10">
        <v>160</v>
      </c>
    </row>
    <row r="49" spans="1:6" x14ac:dyDescent="0.25">
      <c r="A49" s="12"/>
      <c r="B49" s="12">
        <v>3214</v>
      </c>
      <c r="C49" s="13"/>
      <c r="D49" s="17" t="s">
        <v>62</v>
      </c>
      <c r="E49" s="10">
        <v>1000</v>
      </c>
      <c r="F49" s="10">
        <v>1700</v>
      </c>
    </row>
    <row r="50" spans="1:6" x14ac:dyDescent="0.25">
      <c r="A50" s="12"/>
      <c r="B50" s="12">
        <v>322</v>
      </c>
      <c r="C50" s="13"/>
      <c r="D50" s="17"/>
      <c r="E50" s="10"/>
      <c r="F50" s="10"/>
    </row>
    <row r="51" spans="1:6" x14ac:dyDescent="0.25">
      <c r="A51" s="12"/>
      <c r="B51" s="12">
        <v>3221</v>
      </c>
      <c r="C51" s="13"/>
      <c r="D51" s="17" t="s">
        <v>63</v>
      </c>
      <c r="E51" s="10">
        <v>17000</v>
      </c>
      <c r="F51" s="10">
        <v>21000</v>
      </c>
    </row>
    <row r="52" spans="1:6" x14ac:dyDescent="0.25">
      <c r="A52" s="12"/>
      <c r="B52" s="12">
        <v>3222</v>
      </c>
      <c r="C52" s="13"/>
      <c r="D52" s="17" t="s">
        <v>64</v>
      </c>
      <c r="E52" s="10">
        <v>34000</v>
      </c>
      <c r="F52" s="10">
        <v>37000</v>
      </c>
    </row>
    <row r="53" spans="1:6" x14ac:dyDescent="0.25">
      <c r="A53" s="12"/>
      <c r="B53" s="12">
        <v>3223</v>
      </c>
      <c r="C53" s="13"/>
      <c r="D53" s="17" t="s">
        <v>65</v>
      </c>
      <c r="E53" s="10">
        <v>8000</v>
      </c>
      <c r="F53" s="10">
        <v>12000</v>
      </c>
    </row>
    <row r="54" spans="1:6" x14ac:dyDescent="0.25">
      <c r="A54" s="12"/>
      <c r="B54" s="12">
        <v>3224</v>
      </c>
      <c r="C54" s="13"/>
      <c r="D54" s="17" t="s">
        <v>66</v>
      </c>
      <c r="E54" s="10">
        <v>3000</v>
      </c>
      <c r="F54" s="10">
        <v>5000</v>
      </c>
    </row>
    <row r="55" spans="1:6" x14ac:dyDescent="0.25">
      <c r="A55" s="12"/>
      <c r="B55" s="12">
        <v>3225</v>
      </c>
      <c r="C55" s="13"/>
      <c r="D55" s="17" t="s">
        <v>83</v>
      </c>
      <c r="E55" s="10">
        <v>300</v>
      </c>
      <c r="F55" s="10">
        <v>300</v>
      </c>
    </row>
    <row r="56" spans="1:6" x14ac:dyDescent="0.25">
      <c r="A56" s="12"/>
      <c r="B56" s="12">
        <v>3227</v>
      </c>
      <c r="C56" s="13"/>
      <c r="D56" s="17" t="s">
        <v>67</v>
      </c>
      <c r="E56" s="10">
        <v>200</v>
      </c>
      <c r="F56" s="10">
        <v>255</v>
      </c>
    </row>
    <row r="57" spans="1:6" x14ac:dyDescent="0.25">
      <c r="A57" s="12"/>
      <c r="B57" s="12">
        <v>323</v>
      </c>
      <c r="C57" s="13"/>
      <c r="D57" s="12"/>
      <c r="E57" s="10"/>
      <c r="F57" s="10"/>
    </row>
    <row r="58" spans="1:6" x14ac:dyDescent="0.25">
      <c r="A58" s="12"/>
      <c r="B58" s="12">
        <v>3231</v>
      </c>
      <c r="C58" s="13"/>
      <c r="D58" s="17" t="s">
        <v>68</v>
      </c>
      <c r="E58" s="10">
        <v>1300</v>
      </c>
      <c r="F58" s="10">
        <v>1550</v>
      </c>
    </row>
    <row r="59" spans="1:6" x14ac:dyDescent="0.25">
      <c r="A59" s="12"/>
      <c r="B59" s="12">
        <v>3232</v>
      </c>
      <c r="C59" s="13"/>
      <c r="D59" s="17" t="s">
        <v>69</v>
      </c>
      <c r="E59" s="10">
        <v>2500</v>
      </c>
      <c r="F59" s="10">
        <v>3800</v>
      </c>
    </row>
    <row r="60" spans="1:6" x14ac:dyDescent="0.25">
      <c r="A60" s="12"/>
      <c r="B60" s="12">
        <v>3233</v>
      </c>
      <c r="C60" s="13"/>
      <c r="D60" s="17" t="s">
        <v>70</v>
      </c>
      <c r="E60" s="10"/>
      <c r="F60" s="10"/>
    </row>
    <row r="61" spans="1:6" x14ac:dyDescent="0.25">
      <c r="A61" s="12"/>
      <c r="B61" s="12">
        <v>3234</v>
      </c>
      <c r="C61" s="13"/>
      <c r="D61" s="17" t="s">
        <v>71</v>
      </c>
      <c r="E61" s="10">
        <v>4500</v>
      </c>
      <c r="F61" s="10">
        <v>5700</v>
      </c>
    </row>
    <row r="62" spans="1:6" x14ac:dyDescent="0.25">
      <c r="A62" s="12"/>
      <c r="B62" s="12">
        <v>3235</v>
      </c>
      <c r="C62" s="13"/>
      <c r="D62" s="17" t="s">
        <v>72</v>
      </c>
      <c r="E62" s="10">
        <v>1000</v>
      </c>
      <c r="F62" s="10">
        <v>1650</v>
      </c>
    </row>
    <row r="63" spans="1:6" x14ac:dyDescent="0.25">
      <c r="A63" s="12"/>
      <c r="B63" s="12">
        <v>3236</v>
      </c>
      <c r="C63" s="13"/>
      <c r="D63" s="17" t="s">
        <v>73</v>
      </c>
      <c r="E63" s="10">
        <v>1000</v>
      </c>
      <c r="F63" s="10">
        <v>1100</v>
      </c>
    </row>
    <row r="64" spans="1:6" x14ac:dyDescent="0.25">
      <c r="A64" s="12"/>
      <c r="B64" s="12">
        <v>3237</v>
      </c>
      <c r="C64" s="13"/>
      <c r="D64" s="17" t="s">
        <v>74</v>
      </c>
      <c r="E64" s="10">
        <v>3000</v>
      </c>
      <c r="F64" s="10">
        <v>5300</v>
      </c>
    </row>
    <row r="65" spans="1:6" x14ac:dyDescent="0.25">
      <c r="A65" s="12"/>
      <c r="B65" s="12">
        <v>3238</v>
      </c>
      <c r="C65" s="13"/>
      <c r="D65" s="17" t="s">
        <v>75</v>
      </c>
      <c r="E65" s="10">
        <v>1000</v>
      </c>
      <c r="F65" s="10">
        <v>1370</v>
      </c>
    </row>
    <row r="66" spans="1:6" x14ac:dyDescent="0.25">
      <c r="A66" s="12"/>
      <c r="B66" s="12">
        <v>3239</v>
      </c>
      <c r="C66" s="13"/>
      <c r="D66" s="17" t="s">
        <v>76</v>
      </c>
      <c r="E66" s="10">
        <v>5000</v>
      </c>
      <c r="F66" s="10">
        <v>7750</v>
      </c>
    </row>
    <row r="67" spans="1:6" x14ac:dyDescent="0.25">
      <c r="A67" s="12"/>
      <c r="B67" s="12">
        <v>329</v>
      </c>
      <c r="C67" s="13"/>
      <c r="D67" s="12"/>
      <c r="E67" s="10"/>
      <c r="F67" s="10"/>
    </row>
    <row r="68" spans="1:6" x14ac:dyDescent="0.25">
      <c r="A68" s="12"/>
      <c r="B68" s="12">
        <v>3292</v>
      </c>
      <c r="C68" s="13"/>
      <c r="D68" s="17" t="s">
        <v>80</v>
      </c>
      <c r="E68" s="10">
        <v>700</v>
      </c>
      <c r="F68" s="10">
        <v>724</v>
      </c>
    </row>
    <row r="69" spans="1:6" x14ac:dyDescent="0.25">
      <c r="A69" s="12"/>
      <c r="B69" s="12">
        <v>3294</v>
      </c>
      <c r="C69" s="13"/>
      <c r="D69" s="17" t="s">
        <v>79</v>
      </c>
      <c r="E69" s="10">
        <v>100</v>
      </c>
      <c r="F69" s="10">
        <v>135</v>
      </c>
    </row>
    <row r="70" spans="1:6" x14ac:dyDescent="0.25">
      <c r="A70" s="12"/>
      <c r="B70" s="12">
        <v>3295</v>
      </c>
      <c r="C70" s="13"/>
      <c r="D70" s="17" t="s">
        <v>78</v>
      </c>
      <c r="E70" s="10">
        <v>2500</v>
      </c>
      <c r="F70" s="10">
        <v>3100</v>
      </c>
    </row>
    <row r="71" spans="1:6" x14ac:dyDescent="0.25">
      <c r="A71" s="12"/>
      <c r="B71" s="12">
        <v>3299</v>
      </c>
      <c r="C71" s="13"/>
      <c r="D71" s="17" t="s">
        <v>77</v>
      </c>
      <c r="E71" s="10">
        <v>2000</v>
      </c>
      <c r="F71" s="10">
        <v>2500</v>
      </c>
    </row>
    <row r="72" spans="1:6" s="40" customFormat="1" x14ac:dyDescent="0.25">
      <c r="A72" s="13"/>
      <c r="B72" s="13"/>
      <c r="C72" s="13">
        <v>44</v>
      </c>
      <c r="D72" s="38" t="s">
        <v>90</v>
      </c>
      <c r="E72" s="39">
        <v>45000</v>
      </c>
      <c r="F72" s="39">
        <v>46300</v>
      </c>
    </row>
    <row r="73" spans="1:6" s="40" customFormat="1" x14ac:dyDescent="0.25">
      <c r="A73" s="13"/>
      <c r="B73" s="13"/>
      <c r="C73" s="13">
        <v>43</v>
      </c>
      <c r="D73" s="38" t="s">
        <v>34</v>
      </c>
      <c r="E73" s="39">
        <v>30200</v>
      </c>
      <c r="F73" s="39">
        <v>26154</v>
      </c>
    </row>
    <row r="74" spans="1:6" s="40" customFormat="1" x14ac:dyDescent="0.25">
      <c r="A74" s="13"/>
      <c r="B74" s="13"/>
      <c r="C74" s="13">
        <v>51</v>
      </c>
      <c r="D74" s="38" t="s">
        <v>122</v>
      </c>
      <c r="E74" s="39">
        <v>1800</v>
      </c>
      <c r="F74" s="39">
        <v>940</v>
      </c>
    </row>
    <row r="75" spans="1:6" s="40" customFormat="1" x14ac:dyDescent="0.25">
      <c r="A75" s="13"/>
      <c r="B75" s="13"/>
      <c r="C75" s="13">
        <v>52</v>
      </c>
      <c r="D75" s="38" t="s">
        <v>50</v>
      </c>
      <c r="E75" s="39">
        <v>43000</v>
      </c>
      <c r="F75" s="39">
        <v>75000</v>
      </c>
    </row>
    <row r="76" spans="1:6" x14ac:dyDescent="0.25">
      <c r="A76" s="12"/>
      <c r="B76" s="12">
        <v>34</v>
      </c>
      <c r="C76" s="13"/>
      <c r="D76" s="17" t="s">
        <v>52</v>
      </c>
      <c r="E76" s="42">
        <v>1000</v>
      </c>
      <c r="F76" s="42">
        <v>1000</v>
      </c>
    </row>
    <row r="77" spans="1:6" x14ac:dyDescent="0.25">
      <c r="A77" s="12"/>
      <c r="B77" s="12">
        <v>3431</v>
      </c>
      <c r="C77" s="13"/>
      <c r="D77" s="17" t="s">
        <v>53</v>
      </c>
      <c r="E77" s="10"/>
      <c r="F77" s="10"/>
    </row>
    <row r="78" spans="1:6" s="40" customFormat="1" x14ac:dyDescent="0.25">
      <c r="A78" s="13"/>
      <c r="B78" s="13"/>
      <c r="C78" s="13">
        <v>44</v>
      </c>
      <c r="D78" s="13" t="s">
        <v>90</v>
      </c>
      <c r="E78" s="39">
        <v>970</v>
      </c>
      <c r="F78" s="39">
        <v>1000</v>
      </c>
    </row>
    <row r="79" spans="1:6" s="40" customFormat="1" x14ac:dyDescent="0.25">
      <c r="A79" s="13"/>
      <c r="B79" s="50"/>
      <c r="C79" s="13">
        <v>31</v>
      </c>
      <c r="D79" s="38" t="s">
        <v>24</v>
      </c>
      <c r="E79" s="39">
        <v>30</v>
      </c>
      <c r="F79" s="39"/>
    </row>
    <row r="80" spans="1:6" ht="25.5" x14ac:dyDescent="0.25">
      <c r="A80" s="14">
        <v>4</v>
      </c>
      <c r="B80" s="15"/>
      <c r="C80" s="15"/>
      <c r="D80" s="26" t="s">
        <v>18</v>
      </c>
      <c r="E80" s="10"/>
      <c r="F80" s="10"/>
    </row>
    <row r="81" spans="1:6" ht="38.25" x14ac:dyDescent="0.25">
      <c r="A81" s="16"/>
      <c r="B81" s="16">
        <v>42</v>
      </c>
      <c r="C81" s="16"/>
      <c r="D81" s="27" t="s">
        <v>32</v>
      </c>
      <c r="E81" s="42">
        <v>15000</v>
      </c>
      <c r="F81" s="42">
        <f>SUM(F82:F88)</f>
        <v>13695</v>
      </c>
    </row>
    <row r="82" spans="1:6" x14ac:dyDescent="0.25">
      <c r="A82" s="16"/>
      <c r="B82" s="16">
        <v>4212</v>
      </c>
      <c r="C82" s="16"/>
      <c r="D82" s="27" t="s">
        <v>111</v>
      </c>
      <c r="E82" s="42"/>
      <c r="F82" s="10">
        <v>830</v>
      </c>
    </row>
    <row r="83" spans="1:6" x14ac:dyDescent="0.25">
      <c r="A83" s="16"/>
      <c r="B83" s="16">
        <v>4221</v>
      </c>
      <c r="C83" s="16"/>
      <c r="D83" s="27" t="s">
        <v>44</v>
      </c>
      <c r="E83" s="10">
        <v>5000</v>
      </c>
      <c r="F83" s="10">
        <v>9700</v>
      </c>
    </row>
    <row r="84" spans="1:6" ht="25.5" x14ac:dyDescent="0.25">
      <c r="A84" s="16"/>
      <c r="B84" s="16">
        <v>4223</v>
      </c>
      <c r="C84" s="16"/>
      <c r="D84" s="27" t="s">
        <v>45</v>
      </c>
      <c r="E84" s="10"/>
      <c r="F84" s="10"/>
    </row>
    <row r="85" spans="1:6" x14ac:dyDescent="0.25">
      <c r="A85" s="16"/>
      <c r="B85" s="16">
        <v>4225</v>
      </c>
      <c r="C85" s="16"/>
      <c r="D85" s="27" t="s">
        <v>46</v>
      </c>
      <c r="E85" s="10"/>
      <c r="F85" s="10">
        <v>1050</v>
      </c>
    </row>
    <row r="86" spans="1:6" x14ac:dyDescent="0.25">
      <c r="A86" s="16"/>
      <c r="B86" s="16">
        <v>4226</v>
      </c>
      <c r="C86" s="16"/>
      <c r="D86" s="27" t="s">
        <v>47</v>
      </c>
      <c r="E86" s="10"/>
      <c r="F86" s="10">
        <v>115</v>
      </c>
    </row>
    <row r="87" spans="1:6" ht="25.5" x14ac:dyDescent="0.25">
      <c r="A87" s="16"/>
      <c r="B87" s="16">
        <v>4227</v>
      </c>
      <c r="C87" s="16"/>
      <c r="D87" s="27" t="s">
        <v>48</v>
      </c>
      <c r="E87" s="10"/>
      <c r="F87" s="10"/>
    </row>
    <row r="88" spans="1:6" x14ac:dyDescent="0.25">
      <c r="A88" s="16"/>
      <c r="B88" s="16">
        <v>4241</v>
      </c>
      <c r="C88" s="16"/>
      <c r="D88" s="27" t="s">
        <v>49</v>
      </c>
      <c r="E88" s="10">
        <v>10000</v>
      </c>
      <c r="F88" s="10">
        <v>2000</v>
      </c>
    </row>
    <row r="89" spans="1:6" x14ac:dyDescent="0.25">
      <c r="A89" s="16"/>
      <c r="B89" s="16"/>
      <c r="C89" s="13">
        <v>44</v>
      </c>
      <c r="D89" s="13" t="s">
        <v>90</v>
      </c>
      <c r="E89" s="39">
        <v>3000</v>
      </c>
      <c r="F89" s="39">
        <v>1250</v>
      </c>
    </row>
    <row r="90" spans="1:6" x14ac:dyDescent="0.25">
      <c r="A90" s="16"/>
      <c r="B90" s="16"/>
      <c r="C90" s="13">
        <v>43</v>
      </c>
      <c r="D90" s="38" t="s">
        <v>34</v>
      </c>
      <c r="E90" s="39">
        <v>1000</v>
      </c>
      <c r="F90" s="39">
        <v>7695</v>
      </c>
    </row>
    <row r="91" spans="1:6" x14ac:dyDescent="0.25">
      <c r="A91" s="16"/>
      <c r="B91" s="16"/>
      <c r="C91" s="16">
        <v>52</v>
      </c>
      <c r="D91" s="48" t="s">
        <v>50</v>
      </c>
      <c r="E91" s="39">
        <v>10000</v>
      </c>
      <c r="F91" s="39">
        <v>4750</v>
      </c>
    </row>
    <row r="92" spans="1:6" x14ac:dyDescent="0.25">
      <c r="A92" s="16"/>
      <c r="B92" s="16"/>
      <c r="C92" s="13">
        <v>63</v>
      </c>
      <c r="D92" s="38" t="s">
        <v>38</v>
      </c>
      <c r="E92" s="39">
        <v>1000</v>
      </c>
      <c r="F92" s="39"/>
    </row>
    <row r="93" spans="1:6" s="41" customFormat="1" x14ac:dyDescent="0.25">
      <c r="A93" s="16"/>
      <c r="B93" s="16">
        <v>45</v>
      </c>
      <c r="C93" s="16"/>
      <c r="D93" s="27" t="s">
        <v>51</v>
      </c>
      <c r="E93" s="42">
        <v>11950</v>
      </c>
      <c r="F93" s="42"/>
    </row>
    <row r="94" spans="1:6" s="40" customFormat="1" x14ac:dyDescent="0.25">
      <c r="A94" s="19"/>
      <c r="B94" s="19"/>
      <c r="C94" s="19">
        <v>44</v>
      </c>
      <c r="D94" s="48" t="s">
        <v>90</v>
      </c>
      <c r="E94" s="39">
        <v>11950</v>
      </c>
      <c r="F94" s="39"/>
    </row>
    <row r="95" spans="1:6" x14ac:dyDescent="0.25">
      <c r="A95" s="16"/>
      <c r="B95" s="16"/>
      <c r="C95" s="13"/>
      <c r="D95" s="38"/>
      <c r="E95" s="10"/>
      <c r="F95" s="10"/>
    </row>
    <row r="96" spans="1:6" x14ac:dyDescent="0.25">
      <c r="A96" s="45"/>
      <c r="B96" s="45"/>
      <c r="C96" s="46"/>
      <c r="D96" s="46"/>
      <c r="E96" s="47"/>
      <c r="F96" s="47"/>
    </row>
    <row r="98" spans="3:6" x14ac:dyDescent="0.25">
      <c r="C98" t="s">
        <v>112</v>
      </c>
      <c r="F98" t="s">
        <v>81</v>
      </c>
    </row>
    <row r="99" spans="3:6" x14ac:dyDescent="0.25">
      <c r="C99" t="s">
        <v>113</v>
      </c>
      <c r="F99" t="s">
        <v>82</v>
      </c>
    </row>
  </sheetData>
  <mergeCells count="5">
    <mergeCell ref="A7:F7"/>
    <mergeCell ref="A32:F32"/>
    <mergeCell ref="A1:F1"/>
    <mergeCell ref="A3:F3"/>
    <mergeCell ref="A5:F5"/>
  </mergeCells>
  <pageMargins left="0.7" right="0.7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8"/>
  <sheetViews>
    <sheetView workbookViewId="0">
      <selection activeCell="H16" sqref="H16"/>
    </sheetView>
  </sheetViews>
  <sheetFormatPr defaultRowHeight="15" x14ac:dyDescent="0.25"/>
  <cols>
    <col min="1" max="1" width="7.42578125" bestFit="1" customWidth="1"/>
    <col min="2" max="2" width="9" bestFit="1" customWidth="1"/>
    <col min="3" max="3" width="8.7109375" customWidth="1"/>
    <col min="4" max="4" width="30" customWidth="1"/>
    <col min="5" max="6" width="25.28515625" customWidth="1"/>
  </cols>
  <sheetData>
    <row r="1" spans="1:6" ht="42" customHeight="1" x14ac:dyDescent="0.25">
      <c r="A1" s="83" t="s">
        <v>110</v>
      </c>
      <c r="B1" s="83"/>
      <c r="C1" s="83"/>
      <c r="D1" s="83"/>
      <c r="E1" s="83"/>
      <c r="F1" s="83"/>
    </row>
    <row r="2" spans="1:6" ht="18" x14ac:dyDescent="0.25">
      <c r="A2" s="25"/>
      <c r="B2" s="25"/>
      <c r="C2" s="25"/>
      <c r="D2" s="25"/>
      <c r="E2" s="25"/>
      <c r="F2" s="6"/>
    </row>
    <row r="3" spans="1:6" ht="18" customHeight="1" x14ac:dyDescent="0.25">
      <c r="A3" s="83" t="s">
        <v>19</v>
      </c>
      <c r="B3" s="84"/>
      <c r="C3" s="84"/>
      <c r="D3" s="84"/>
      <c r="E3" s="84"/>
      <c r="F3" s="84"/>
    </row>
    <row r="4" spans="1:6" ht="18" x14ac:dyDescent="0.25">
      <c r="A4" s="25"/>
      <c r="B4" s="25"/>
      <c r="C4" s="25"/>
      <c r="D4" s="25"/>
      <c r="E4" s="25"/>
      <c r="F4" s="6"/>
    </row>
    <row r="5" spans="1:6" x14ac:dyDescent="0.25">
      <c r="A5" s="109" t="s">
        <v>21</v>
      </c>
      <c r="B5" s="110"/>
      <c r="C5" s="111"/>
      <c r="D5" s="23" t="s">
        <v>22</v>
      </c>
      <c r="E5" s="24" t="s">
        <v>27</v>
      </c>
      <c r="F5" s="24" t="s">
        <v>109</v>
      </c>
    </row>
    <row r="6" spans="1:6" ht="15" customHeight="1" x14ac:dyDescent="0.25">
      <c r="A6" s="103" t="s">
        <v>87</v>
      </c>
      <c r="B6" s="104"/>
      <c r="C6" s="105"/>
      <c r="D6" s="58" t="s">
        <v>97</v>
      </c>
      <c r="E6" s="10"/>
      <c r="F6" s="10"/>
    </row>
    <row r="7" spans="1:6" x14ac:dyDescent="0.25">
      <c r="A7" s="103" t="s">
        <v>88</v>
      </c>
      <c r="B7" s="104"/>
      <c r="C7" s="105"/>
      <c r="D7" s="58" t="s">
        <v>96</v>
      </c>
      <c r="E7" s="10"/>
      <c r="F7" s="10"/>
    </row>
    <row r="8" spans="1:6" ht="15" customHeight="1" x14ac:dyDescent="0.25">
      <c r="A8" s="91" t="s">
        <v>89</v>
      </c>
      <c r="B8" s="92"/>
      <c r="C8" s="93"/>
      <c r="D8" s="51" t="s">
        <v>90</v>
      </c>
      <c r="E8" s="10"/>
      <c r="F8" s="10"/>
    </row>
    <row r="9" spans="1:6" x14ac:dyDescent="0.25">
      <c r="A9" s="100">
        <v>3</v>
      </c>
      <c r="B9" s="101"/>
      <c r="C9" s="102"/>
      <c r="D9" s="53" t="s">
        <v>16</v>
      </c>
      <c r="E9" s="10"/>
      <c r="F9" s="10"/>
    </row>
    <row r="10" spans="1:6" x14ac:dyDescent="0.25">
      <c r="A10" s="106">
        <v>31</v>
      </c>
      <c r="B10" s="107"/>
      <c r="C10" s="108"/>
      <c r="D10" s="53" t="s">
        <v>17</v>
      </c>
      <c r="E10" s="10"/>
      <c r="F10" s="10"/>
    </row>
    <row r="11" spans="1:6" x14ac:dyDescent="0.25">
      <c r="A11" s="106">
        <v>32</v>
      </c>
      <c r="B11" s="107"/>
      <c r="C11" s="108"/>
      <c r="D11" s="53" t="s">
        <v>23</v>
      </c>
      <c r="E11" s="10">
        <f>SUM(E12:E29)</f>
        <v>45000</v>
      </c>
      <c r="F11" s="10">
        <f>SUM(F12:F29)</f>
        <v>46300</v>
      </c>
    </row>
    <row r="12" spans="1:6" x14ac:dyDescent="0.25">
      <c r="A12" s="70"/>
      <c r="B12" s="71">
        <v>3211</v>
      </c>
      <c r="C12" s="72"/>
      <c r="D12" s="69" t="s">
        <v>59</v>
      </c>
      <c r="E12" s="10">
        <v>1300</v>
      </c>
      <c r="F12" s="10">
        <v>1210</v>
      </c>
    </row>
    <row r="13" spans="1:6" x14ac:dyDescent="0.25">
      <c r="A13" s="70"/>
      <c r="B13" s="71">
        <v>3213</v>
      </c>
      <c r="C13" s="72"/>
      <c r="D13" s="69" t="s">
        <v>61</v>
      </c>
      <c r="E13" s="10">
        <v>100</v>
      </c>
      <c r="F13" s="10">
        <v>160</v>
      </c>
    </row>
    <row r="14" spans="1:6" x14ac:dyDescent="0.25">
      <c r="A14" s="70"/>
      <c r="B14" s="71">
        <v>3214</v>
      </c>
      <c r="C14" s="72"/>
      <c r="D14" s="69" t="s">
        <v>62</v>
      </c>
      <c r="E14" s="10">
        <v>1000</v>
      </c>
      <c r="F14" s="10">
        <v>1700</v>
      </c>
    </row>
    <row r="15" spans="1:6" x14ac:dyDescent="0.25">
      <c r="A15" s="70"/>
      <c r="B15" s="71">
        <v>3221</v>
      </c>
      <c r="C15" s="72"/>
      <c r="D15" s="69" t="s">
        <v>63</v>
      </c>
      <c r="E15" s="10">
        <v>6000</v>
      </c>
      <c r="F15" s="10">
        <v>4615</v>
      </c>
    </row>
    <row r="16" spans="1:6" x14ac:dyDescent="0.25">
      <c r="A16" s="70"/>
      <c r="B16" s="71">
        <v>3222</v>
      </c>
      <c r="C16" s="72"/>
      <c r="D16" s="69" t="s">
        <v>123</v>
      </c>
      <c r="E16" s="10">
        <v>11850</v>
      </c>
      <c r="F16" s="10">
        <v>4060</v>
      </c>
    </row>
    <row r="17" spans="1:6" x14ac:dyDescent="0.25">
      <c r="A17" s="70"/>
      <c r="B17" s="71">
        <v>3223</v>
      </c>
      <c r="C17" s="72"/>
      <c r="D17" s="69" t="s">
        <v>65</v>
      </c>
      <c r="E17" s="10">
        <v>8000</v>
      </c>
      <c r="F17" s="10">
        <v>12000</v>
      </c>
    </row>
    <row r="18" spans="1:6" x14ac:dyDescent="0.25">
      <c r="A18" s="70"/>
      <c r="B18" s="71">
        <v>3224</v>
      </c>
      <c r="C18" s="72"/>
      <c r="D18" s="69" t="s">
        <v>126</v>
      </c>
      <c r="E18" s="10">
        <v>2500</v>
      </c>
      <c r="F18" s="10">
        <v>3000</v>
      </c>
    </row>
    <row r="19" spans="1:6" x14ac:dyDescent="0.25">
      <c r="A19" s="70"/>
      <c r="B19" s="71">
        <v>3225</v>
      </c>
      <c r="C19" s="72"/>
      <c r="D19" s="69" t="s">
        <v>83</v>
      </c>
      <c r="E19" s="10">
        <v>300</v>
      </c>
      <c r="F19" s="10">
        <v>300</v>
      </c>
    </row>
    <row r="20" spans="1:6" x14ac:dyDescent="0.25">
      <c r="A20" s="70"/>
      <c r="B20" s="71">
        <v>3227</v>
      </c>
      <c r="C20" s="72"/>
      <c r="D20" s="69" t="s">
        <v>67</v>
      </c>
      <c r="E20" s="10">
        <v>200</v>
      </c>
      <c r="F20" s="10">
        <v>255</v>
      </c>
    </row>
    <row r="21" spans="1:6" x14ac:dyDescent="0.25">
      <c r="A21" s="70"/>
      <c r="B21" s="71">
        <v>3231</v>
      </c>
      <c r="C21" s="72"/>
      <c r="D21" s="69" t="s">
        <v>125</v>
      </c>
      <c r="E21" s="10">
        <v>1270</v>
      </c>
      <c r="F21" s="10">
        <v>1510</v>
      </c>
    </row>
    <row r="22" spans="1:6" x14ac:dyDescent="0.25">
      <c r="A22" s="70"/>
      <c r="B22" s="71">
        <v>3232</v>
      </c>
      <c r="C22" s="72"/>
      <c r="D22" s="69" t="s">
        <v>69</v>
      </c>
      <c r="E22" s="10">
        <v>2000</v>
      </c>
      <c r="F22" s="10">
        <v>2800</v>
      </c>
    </row>
    <row r="23" spans="1:6" x14ac:dyDescent="0.25">
      <c r="A23" s="70"/>
      <c r="B23" s="71">
        <v>3234</v>
      </c>
      <c r="C23" s="72"/>
      <c r="D23" s="69" t="s">
        <v>71</v>
      </c>
      <c r="E23" s="10">
        <v>4500</v>
      </c>
      <c r="F23" s="10">
        <v>5700</v>
      </c>
    </row>
    <row r="24" spans="1:6" x14ac:dyDescent="0.25">
      <c r="A24" s="70"/>
      <c r="B24" s="71">
        <v>3235</v>
      </c>
      <c r="C24" s="72"/>
      <c r="D24" s="69" t="s">
        <v>72</v>
      </c>
      <c r="E24" s="10">
        <v>500</v>
      </c>
      <c r="F24" s="10">
        <v>900</v>
      </c>
    </row>
    <row r="25" spans="1:6" x14ac:dyDescent="0.25">
      <c r="A25" s="70"/>
      <c r="B25" s="71">
        <v>3236</v>
      </c>
      <c r="C25" s="72"/>
      <c r="D25" s="69" t="s">
        <v>73</v>
      </c>
      <c r="E25" s="10">
        <v>1000</v>
      </c>
      <c r="F25" s="10">
        <v>1100</v>
      </c>
    </row>
    <row r="26" spans="1:6" x14ac:dyDescent="0.25">
      <c r="A26" s="70"/>
      <c r="B26" s="71">
        <v>3237</v>
      </c>
      <c r="C26" s="72"/>
      <c r="D26" s="69" t="s">
        <v>74</v>
      </c>
      <c r="E26" s="10">
        <v>2900</v>
      </c>
      <c r="F26" s="10">
        <v>5200</v>
      </c>
    </row>
    <row r="27" spans="1:6" x14ac:dyDescent="0.25">
      <c r="A27" s="70"/>
      <c r="B27" s="71">
        <v>3238</v>
      </c>
      <c r="C27" s="72"/>
      <c r="D27" s="69" t="s">
        <v>75</v>
      </c>
      <c r="E27" s="10">
        <v>1000</v>
      </c>
      <c r="F27" s="10">
        <v>1370</v>
      </c>
    </row>
    <row r="28" spans="1:6" x14ac:dyDescent="0.25">
      <c r="A28" s="70"/>
      <c r="B28" s="71">
        <v>3239</v>
      </c>
      <c r="C28" s="72"/>
      <c r="D28" s="69" t="s">
        <v>77</v>
      </c>
      <c r="E28" s="10">
        <v>500</v>
      </c>
      <c r="F28" s="10">
        <v>300</v>
      </c>
    </row>
    <row r="29" spans="1:6" x14ac:dyDescent="0.25">
      <c r="A29" s="70"/>
      <c r="B29" s="71">
        <v>3294</v>
      </c>
      <c r="C29" s="72"/>
      <c r="D29" s="69" t="s">
        <v>79</v>
      </c>
      <c r="E29" s="10">
        <v>80</v>
      </c>
      <c r="F29" s="10">
        <v>120</v>
      </c>
    </row>
    <row r="30" spans="1:6" x14ac:dyDescent="0.25">
      <c r="A30" s="70"/>
      <c r="B30" s="71"/>
      <c r="C30" s="72"/>
      <c r="D30" s="69"/>
      <c r="E30" s="10"/>
      <c r="F30" s="10"/>
    </row>
    <row r="31" spans="1:6" x14ac:dyDescent="0.25">
      <c r="A31" s="70"/>
      <c r="B31" s="71"/>
      <c r="C31" s="72"/>
      <c r="D31" s="69"/>
      <c r="E31" s="10"/>
      <c r="F31" s="10"/>
    </row>
    <row r="32" spans="1:6" x14ac:dyDescent="0.25">
      <c r="A32" s="54">
        <v>34</v>
      </c>
      <c r="B32" s="55"/>
      <c r="C32" s="56"/>
      <c r="D32" s="53" t="s">
        <v>52</v>
      </c>
      <c r="E32" s="10">
        <v>970</v>
      </c>
      <c r="F32" s="10">
        <v>1000</v>
      </c>
    </row>
    <row r="33" spans="1:6" x14ac:dyDescent="0.25">
      <c r="A33" s="62"/>
      <c r="B33" s="63">
        <v>3431</v>
      </c>
      <c r="C33" s="64"/>
      <c r="D33" s="66" t="s">
        <v>117</v>
      </c>
      <c r="E33" s="10">
        <v>970</v>
      </c>
      <c r="F33" s="10">
        <v>1000</v>
      </c>
    </row>
    <row r="34" spans="1:6" x14ac:dyDescent="0.25">
      <c r="A34" s="103" t="s">
        <v>91</v>
      </c>
      <c r="B34" s="104"/>
      <c r="C34" s="105"/>
      <c r="D34" s="58" t="s">
        <v>25</v>
      </c>
      <c r="E34" s="10"/>
      <c r="F34" s="10"/>
    </row>
    <row r="35" spans="1:6" ht="24" customHeight="1" x14ac:dyDescent="0.25">
      <c r="A35" s="103" t="s">
        <v>119</v>
      </c>
      <c r="B35" s="104"/>
      <c r="C35" s="105"/>
      <c r="D35" s="58" t="s">
        <v>120</v>
      </c>
      <c r="E35" s="10"/>
      <c r="F35" s="10"/>
    </row>
    <row r="36" spans="1:6" x14ac:dyDescent="0.25">
      <c r="A36" s="91" t="s">
        <v>100</v>
      </c>
      <c r="B36" s="92"/>
      <c r="C36" s="93"/>
      <c r="D36" s="51" t="s">
        <v>13</v>
      </c>
      <c r="E36" s="10"/>
      <c r="F36" s="10"/>
    </row>
    <row r="37" spans="1:6" x14ac:dyDescent="0.25">
      <c r="A37" s="54">
        <v>3</v>
      </c>
      <c r="B37" s="55"/>
      <c r="C37" s="56"/>
      <c r="D37" s="53" t="s">
        <v>16</v>
      </c>
      <c r="E37" s="10"/>
      <c r="F37" s="10"/>
    </row>
    <row r="38" spans="1:6" x14ac:dyDescent="0.25">
      <c r="A38" s="54">
        <v>31</v>
      </c>
      <c r="B38" s="55"/>
      <c r="C38" s="56"/>
      <c r="D38" s="53" t="s">
        <v>17</v>
      </c>
      <c r="E38" s="10"/>
      <c r="F38" s="10">
        <v>390</v>
      </c>
    </row>
    <row r="39" spans="1:6" x14ac:dyDescent="0.25">
      <c r="A39" s="62"/>
      <c r="B39" s="63">
        <v>3111</v>
      </c>
      <c r="C39" s="64"/>
      <c r="D39" s="66" t="s">
        <v>54</v>
      </c>
      <c r="E39" s="10"/>
      <c r="F39" s="10">
        <v>390</v>
      </c>
    </row>
    <row r="40" spans="1:6" x14ac:dyDescent="0.25">
      <c r="A40" s="103" t="s">
        <v>91</v>
      </c>
      <c r="B40" s="104"/>
      <c r="C40" s="105"/>
      <c r="D40" s="58" t="s">
        <v>25</v>
      </c>
      <c r="E40" s="10"/>
      <c r="F40" s="10"/>
    </row>
    <row r="41" spans="1:6" x14ac:dyDescent="0.25">
      <c r="A41" s="103" t="s">
        <v>92</v>
      </c>
      <c r="B41" s="104"/>
      <c r="C41" s="105"/>
      <c r="D41" s="58" t="s">
        <v>95</v>
      </c>
      <c r="E41" s="10"/>
      <c r="F41" s="10"/>
    </row>
    <row r="42" spans="1:6" x14ac:dyDescent="0.25">
      <c r="A42" s="91" t="s">
        <v>93</v>
      </c>
      <c r="B42" s="92"/>
      <c r="C42" s="93"/>
      <c r="D42" s="51" t="s">
        <v>94</v>
      </c>
      <c r="E42" s="10"/>
      <c r="F42" s="10"/>
    </row>
    <row r="43" spans="1:6" x14ac:dyDescent="0.25">
      <c r="A43" s="54">
        <v>3</v>
      </c>
      <c r="B43" s="55"/>
      <c r="C43" s="56"/>
      <c r="D43" s="53" t="s">
        <v>16</v>
      </c>
      <c r="E43" s="10"/>
      <c r="F43" s="10"/>
    </row>
    <row r="44" spans="1:6" x14ac:dyDescent="0.25">
      <c r="A44" s="54">
        <v>32</v>
      </c>
      <c r="B44" s="55"/>
      <c r="C44" s="56"/>
      <c r="D44" s="53" t="s">
        <v>23</v>
      </c>
      <c r="E44" s="10">
        <v>1800</v>
      </c>
      <c r="F44" s="10">
        <v>940</v>
      </c>
    </row>
    <row r="45" spans="1:6" x14ac:dyDescent="0.25">
      <c r="A45" s="62"/>
      <c r="B45" s="63">
        <v>3222</v>
      </c>
      <c r="C45" s="64"/>
      <c r="D45" s="66" t="s">
        <v>123</v>
      </c>
      <c r="E45" s="10">
        <v>1800</v>
      </c>
      <c r="F45" s="10">
        <v>940</v>
      </c>
    </row>
    <row r="46" spans="1:6" x14ac:dyDescent="0.25">
      <c r="A46" s="103" t="s">
        <v>87</v>
      </c>
      <c r="B46" s="104"/>
      <c r="C46" s="105"/>
      <c r="D46" s="58" t="s">
        <v>97</v>
      </c>
      <c r="E46" s="10"/>
      <c r="F46" s="10"/>
    </row>
    <row r="47" spans="1:6" x14ac:dyDescent="0.25">
      <c r="A47" s="103" t="s">
        <v>98</v>
      </c>
      <c r="B47" s="104"/>
      <c r="C47" s="105"/>
      <c r="D47" s="58" t="s">
        <v>99</v>
      </c>
      <c r="E47" s="10"/>
      <c r="F47" s="10"/>
    </row>
    <row r="48" spans="1:6" x14ac:dyDescent="0.25">
      <c r="A48" s="91" t="s">
        <v>100</v>
      </c>
      <c r="B48" s="92"/>
      <c r="C48" s="93"/>
      <c r="D48" s="51" t="s">
        <v>13</v>
      </c>
      <c r="E48" s="10"/>
      <c r="F48" s="10"/>
    </row>
    <row r="49" spans="1:6" x14ac:dyDescent="0.25">
      <c r="A49" s="54">
        <v>3</v>
      </c>
      <c r="B49" s="55"/>
      <c r="C49" s="56"/>
      <c r="D49" s="53" t="s">
        <v>16</v>
      </c>
      <c r="E49" s="10"/>
      <c r="F49" s="10"/>
    </row>
    <row r="50" spans="1:6" x14ac:dyDescent="0.25">
      <c r="A50" s="54">
        <v>31</v>
      </c>
      <c r="B50" s="55"/>
      <c r="C50" s="56"/>
      <c r="D50" s="53" t="s">
        <v>17</v>
      </c>
      <c r="E50" s="10">
        <v>1274</v>
      </c>
      <c r="F50" s="10">
        <v>1060</v>
      </c>
    </row>
    <row r="51" spans="1:6" x14ac:dyDescent="0.25">
      <c r="A51" s="62"/>
      <c r="B51" s="63">
        <v>3111</v>
      </c>
      <c r="C51" s="64"/>
      <c r="D51" s="66" t="s">
        <v>54</v>
      </c>
      <c r="E51" s="10">
        <v>1094</v>
      </c>
      <c r="F51" s="10">
        <v>910</v>
      </c>
    </row>
    <row r="52" spans="1:6" ht="25.5" x14ac:dyDescent="0.25">
      <c r="A52" s="62"/>
      <c r="B52" s="63">
        <v>3132</v>
      </c>
      <c r="C52" s="64"/>
      <c r="D52" s="66" t="s">
        <v>118</v>
      </c>
      <c r="E52" s="10">
        <v>180.45</v>
      </c>
      <c r="F52" s="10">
        <v>150</v>
      </c>
    </row>
    <row r="53" spans="1:6" x14ac:dyDescent="0.25">
      <c r="A53" s="62"/>
      <c r="B53" s="63"/>
      <c r="C53" s="64"/>
      <c r="D53" s="66"/>
      <c r="E53" s="10"/>
      <c r="F53" s="10"/>
    </row>
    <row r="54" spans="1:6" x14ac:dyDescent="0.25">
      <c r="A54" s="103" t="s">
        <v>87</v>
      </c>
      <c r="B54" s="104"/>
      <c r="C54" s="105"/>
      <c r="D54" s="58" t="s">
        <v>97</v>
      </c>
      <c r="E54" s="10"/>
      <c r="F54" s="10"/>
    </row>
    <row r="55" spans="1:6" x14ac:dyDescent="0.25">
      <c r="A55" s="103" t="s">
        <v>101</v>
      </c>
      <c r="B55" s="104"/>
      <c r="C55" s="105"/>
      <c r="D55" s="58" t="s">
        <v>102</v>
      </c>
      <c r="E55" s="10"/>
      <c r="F55" s="10"/>
    </row>
    <row r="56" spans="1:6" x14ac:dyDescent="0.25">
      <c r="A56" s="91" t="s">
        <v>103</v>
      </c>
      <c r="B56" s="92"/>
      <c r="C56" s="93"/>
      <c r="D56" s="51" t="s">
        <v>50</v>
      </c>
      <c r="E56" s="10"/>
      <c r="F56" s="10"/>
    </row>
    <row r="57" spans="1:6" x14ac:dyDescent="0.25">
      <c r="A57" s="52">
        <v>3</v>
      </c>
      <c r="B57" s="57"/>
      <c r="C57" s="58"/>
      <c r="D57" s="53" t="s">
        <v>16</v>
      </c>
      <c r="E57" s="10"/>
      <c r="F57" s="10"/>
    </row>
    <row r="58" spans="1:6" x14ac:dyDescent="0.25">
      <c r="A58" s="54">
        <v>31</v>
      </c>
      <c r="B58" s="57"/>
      <c r="C58" s="58"/>
      <c r="D58" s="53" t="s">
        <v>17</v>
      </c>
      <c r="E58" s="10">
        <v>873726</v>
      </c>
      <c r="F58" s="10">
        <f>SUM(F59:F63)</f>
        <v>845550</v>
      </c>
    </row>
    <row r="59" spans="1:6" x14ac:dyDescent="0.25">
      <c r="A59" s="62"/>
      <c r="B59" s="65">
        <v>3111</v>
      </c>
      <c r="C59" s="68"/>
      <c r="D59" s="66" t="s">
        <v>54</v>
      </c>
      <c r="E59" s="10">
        <v>688906</v>
      </c>
      <c r="F59" s="10">
        <v>668700</v>
      </c>
    </row>
    <row r="60" spans="1:6" x14ac:dyDescent="0.25">
      <c r="A60" s="62"/>
      <c r="B60" s="65">
        <v>3113</v>
      </c>
      <c r="C60" s="68"/>
      <c r="D60" s="66" t="s">
        <v>55</v>
      </c>
      <c r="E60" s="10">
        <v>10000</v>
      </c>
      <c r="F60" s="10">
        <v>9500</v>
      </c>
    </row>
    <row r="61" spans="1:6" x14ac:dyDescent="0.25">
      <c r="A61" s="62"/>
      <c r="B61" s="65">
        <v>3114</v>
      </c>
      <c r="C61" s="68"/>
      <c r="D61" s="66" t="s">
        <v>56</v>
      </c>
      <c r="E61" s="10">
        <v>20000</v>
      </c>
      <c r="F61" s="10">
        <v>19500</v>
      </c>
    </row>
    <row r="62" spans="1:6" x14ac:dyDescent="0.25">
      <c r="A62" s="62"/>
      <c r="B62" s="65">
        <v>3121</v>
      </c>
      <c r="C62" s="68"/>
      <c r="D62" s="66" t="s">
        <v>57</v>
      </c>
      <c r="E62" s="10">
        <v>35000</v>
      </c>
      <c r="F62" s="10">
        <v>33000</v>
      </c>
    </row>
    <row r="63" spans="1:6" ht="25.5" x14ac:dyDescent="0.25">
      <c r="A63" s="62"/>
      <c r="B63" s="65">
        <v>3132</v>
      </c>
      <c r="C63" s="68"/>
      <c r="D63" s="66" t="s">
        <v>121</v>
      </c>
      <c r="E63" s="10">
        <v>119820</v>
      </c>
      <c r="F63" s="10">
        <v>114850</v>
      </c>
    </row>
    <row r="64" spans="1:6" x14ac:dyDescent="0.25">
      <c r="A64" s="62"/>
      <c r="B64" s="67"/>
      <c r="C64" s="68"/>
      <c r="D64" s="66"/>
      <c r="E64" s="10"/>
      <c r="F64" s="10"/>
    </row>
    <row r="65" spans="1:6" x14ac:dyDescent="0.25">
      <c r="A65" s="106">
        <v>32</v>
      </c>
      <c r="B65" s="107"/>
      <c r="C65" s="108"/>
      <c r="D65" s="53" t="s">
        <v>23</v>
      </c>
      <c r="E65" s="10">
        <f>SUM(E66:E71)</f>
        <v>43000</v>
      </c>
      <c r="F65" s="10">
        <f>SUM(F66:F71)</f>
        <v>75000</v>
      </c>
    </row>
    <row r="66" spans="1:6" x14ac:dyDescent="0.25">
      <c r="A66" s="62"/>
      <c r="B66" s="63">
        <v>3211</v>
      </c>
      <c r="C66" s="64"/>
      <c r="D66" s="66" t="s">
        <v>59</v>
      </c>
      <c r="E66" s="10"/>
      <c r="F66" s="10">
        <v>240</v>
      </c>
    </row>
    <row r="67" spans="1:6" x14ac:dyDescent="0.25">
      <c r="A67" s="62"/>
      <c r="B67" s="63">
        <v>3212</v>
      </c>
      <c r="C67" s="64"/>
      <c r="D67" s="66" t="s">
        <v>60</v>
      </c>
      <c r="E67" s="10">
        <v>30000</v>
      </c>
      <c r="F67" s="10">
        <v>34000</v>
      </c>
    </row>
    <row r="68" spans="1:6" ht="25.5" x14ac:dyDescent="0.25">
      <c r="A68" s="62"/>
      <c r="B68" s="63">
        <v>3221</v>
      </c>
      <c r="C68" s="64"/>
      <c r="D68" s="66" t="s">
        <v>124</v>
      </c>
      <c r="E68" s="10">
        <v>3000</v>
      </c>
      <c r="F68" s="10">
        <v>9000</v>
      </c>
    </row>
    <row r="69" spans="1:6" x14ac:dyDescent="0.25">
      <c r="A69" s="62"/>
      <c r="B69" s="63">
        <v>3222</v>
      </c>
      <c r="C69" s="64"/>
      <c r="D69" s="66" t="s">
        <v>123</v>
      </c>
      <c r="E69" s="10">
        <v>8000</v>
      </c>
      <c r="F69" s="10">
        <v>29480</v>
      </c>
    </row>
    <row r="70" spans="1:6" x14ac:dyDescent="0.25">
      <c r="A70" s="62"/>
      <c r="B70" s="63">
        <v>3295</v>
      </c>
      <c r="C70" s="64"/>
      <c r="D70" s="66" t="s">
        <v>78</v>
      </c>
      <c r="E70" s="10">
        <v>2000</v>
      </c>
      <c r="F70" s="10">
        <v>1680</v>
      </c>
    </row>
    <row r="71" spans="1:6" x14ac:dyDescent="0.25">
      <c r="A71" s="62"/>
      <c r="B71" s="63">
        <v>3299</v>
      </c>
      <c r="C71" s="64"/>
      <c r="D71" s="66" t="s">
        <v>77</v>
      </c>
      <c r="E71" s="10"/>
      <c r="F71" s="10">
        <v>600</v>
      </c>
    </row>
    <row r="72" spans="1:6" x14ac:dyDescent="0.25">
      <c r="A72" s="91" t="s">
        <v>84</v>
      </c>
      <c r="B72" s="92"/>
      <c r="C72" s="93"/>
      <c r="D72" s="51" t="s">
        <v>104</v>
      </c>
      <c r="E72" s="10"/>
      <c r="F72" s="10"/>
    </row>
    <row r="73" spans="1:6" x14ac:dyDescent="0.25">
      <c r="A73" s="54">
        <v>3</v>
      </c>
      <c r="B73" s="55"/>
      <c r="C73" s="56"/>
      <c r="D73" s="53" t="s">
        <v>16</v>
      </c>
      <c r="E73" s="10"/>
      <c r="F73" s="10"/>
    </row>
    <row r="74" spans="1:6" x14ac:dyDescent="0.25">
      <c r="A74" s="54">
        <v>32</v>
      </c>
      <c r="B74" s="55"/>
      <c r="C74" s="56"/>
      <c r="D74" s="53" t="s">
        <v>23</v>
      </c>
      <c r="E74" s="10">
        <f>SUM(E75:E87)</f>
        <v>30200</v>
      </c>
      <c r="F74" s="10">
        <f>SUM(F75:F87)</f>
        <v>26154</v>
      </c>
    </row>
    <row r="75" spans="1:6" x14ac:dyDescent="0.25">
      <c r="A75" s="70"/>
      <c r="B75" s="71">
        <v>3211</v>
      </c>
      <c r="C75" s="72"/>
      <c r="D75" s="69" t="s">
        <v>59</v>
      </c>
      <c r="E75" s="10">
        <v>500</v>
      </c>
      <c r="F75" s="10">
        <v>850</v>
      </c>
    </row>
    <row r="76" spans="1:6" x14ac:dyDescent="0.25">
      <c r="A76" s="70"/>
      <c r="B76" s="71">
        <v>3221</v>
      </c>
      <c r="C76" s="72"/>
      <c r="D76" s="69" t="s">
        <v>63</v>
      </c>
      <c r="E76" s="10">
        <v>8000</v>
      </c>
      <c r="F76" s="10">
        <v>7385</v>
      </c>
    </row>
    <row r="77" spans="1:6" x14ac:dyDescent="0.25">
      <c r="A77" s="70"/>
      <c r="B77" s="71">
        <v>3222</v>
      </c>
      <c r="C77" s="72"/>
      <c r="D77" s="69" t="s">
        <v>123</v>
      </c>
      <c r="E77" s="10">
        <v>12350</v>
      </c>
      <c r="F77" s="10">
        <v>2520</v>
      </c>
    </row>
    <row r="78" spans="1:6" x14ac:dyDescent="0.25">
      <c r="A78" s="70"/>
      <c r="B78" s="71">
        <v>3224</v>
      </c>
      <c r="C78" s="72"/>
      <c r="D78" s="69" t="s">
        <v>126</v>
      </c>
      <c r="E78" s="10">
        <v>500</v>
      </c>
      <c r="F78" s="10">
        <v>2000</v>
      </c>
    </row>
    <row r="79" spans="1:6" x14ac:dyDescent="0.25">
      <c r="A79" s="70"/>
      <c r="B79" s="71">
        <v>3231</v>
      </c>
      <c r="C79" s="72"/>
      <c r="D79" s="69" t="s">
        <v>125</v>
      </c>
      <c r="E79" s="10">
        <v>30</v>
      </c>
      <c r="F79" s="10">
        <v>40</v>
      </c>
    </row>
    <row r="80" spans="1:6" x14ac:dyDescent="0.25">
      <c r="A80" s="62"/>
      <c r="B80" s="63">
        <v>3232</v>
      </c>
      <c r="C80" s="64"/>
      <c r="D80" s="66" t="s">
        <v>69</v>
      </c>
      <c r="E80" s="10">
        <v>500</v>
      </c>
      <c r="F80" s="10">
        <v>1000</v>
      </c>
    </row>
    <row r="81" spans="1:6" x14ac:dyDescent="0.25">
      <c r="A81" s="62"/>
      <c r="B81" s="63">
        <v>3235</v>
      </c>
      <c r="C81" s="64"/>
      <c r="D81" s="66" t="s">
        <v>72</v>
      </c>
      <c r="E81" s="10">
        <v>500</v>
      </c>
      <c r="F81" s="10">
        <v>750</v>
      </c>
    </row>
    <row r="82" spans="1:6" x14ac:dyDescent="0.25">
      <c r="A82" s="62"/>
      <c r="B82" s="63">
        <v>3237</v>
      </c>
      <c r="C82" s="64"/>
      <c r="D82" s="66" t="s">
        <v>74</v>
      </c>
      <c r="E82" s="10">
        <v>100</v>
      </c>
      <c r="F82" s="10">
        <v>100</v>
      </c>
    </row>
    <row r="83" spans="1:6" x14ac:dyDescent="0.25">
      <c r="A83" s="62"/>
      <c r="B83" s="63">
        <v>3239</v>
      </c>
      <c r="C83" s="64"/>
      <c r="D83" s="66" t="s">
        <v>76</v>
      </c>
      <c r="E83" s="10">
        <v>4500</v>
      </c>
      <c r="F83" s="10">
        <v>7450</v>
      </c>
    </row>
    <row r="84" spans="1:6" x14ac:dyDescent="0.25">
      <c r="A84" s="62"/>
      <c r="B84" s="63">
        <v>3292</v>
      </c>
      <c r="C84" s="64"/>
      <c r="D84" s="66" t="s">
        <v>80</v>
      </c>
      <c r="E84" s="10">
        <v>700</v>
      </c>
      <c r="F84" s="10">
        <v>724</v>
      </c>
    </row>
    <row r="85" spans="1:6" x14ac:dyDescent="0.25">
      <c r="A85" s="62"/>
      <c r="B85" s="63">
        <v>3294</v>
      </c>
      <c r="C85" s="64"/>
      <c r="D85" s="66" t="s">
        <v>79</v>
      </c>
      <c r="E85" s="10">
        <v>20</v>
      </c>
      <c r="F85" s="10">
        <v>15</v>
      </c>
    </row>
    <row r="86" spans="1:6" x14ac:dyDescent="0.25">
      <c r="A86" s="62"/>
      <c r="B86" s="63">
        <v>3295</v>
      </c>
      <c r="C86" s="64"/>
      <c r="D86" s="66" t="s">
        <v>78</v>
      </c>
      <c r="E86" s="10">
        <v>500</v>
      </c>
      <c r="F86" s="10">
        <v>1420</v>
      </c>
    </row>
    <row r="87" spans="1:6" x14ac:dyDescent="0.25">
      <c r="A87" s="62"/>
      <c r="B87" s="63">
        <v>3299</v>
      </c>
      <c r="C87" s="64"/>
      <c r="D87" s="66" t="s">
        <v>77</v>
      </c>
      <c r="E87" s="10">
        <v>2000</v>
      </c>
      <c r="F87" s="10">
        <v>1900</v>
      </c>
    </row>
    <row r="88" spans="1:6" x14ac:dyDescent="0.25">
      <c r="A88" s="91" t="s">
        <v>105</v>
      </c>
      <c r="B88" s="92"/>
      <c r="C88" s="93"/>
      <c r="D88" s="51" t="s">
        <v>24</v>
      </c>
      <c r="E88" s="10"/>
      <c r="F88" s="10"/>
    </row>
    <row r="89" spans="1:6" x14ac:dyDescent="0.25">
      <c r="A89" s="54">
        <v>3</v>
      </c>
      <c r="B89" s="55"/>
      <c r="C89" s="56"/>
      <c r="D89" s="53" t="s">
        <v>16</v>
      </c>
      <c r="E89" s="10"/>
      <c r="F89" s="10"/>
    </row>
    <row r="90" spans="1:6" x14ac:dyDescent="0.25">
      <c r="A90" s="54">
        <v>34</v>
      </c>
      <c r="B90" s="55"/>
      <c r="C90" s="56"/>
      <c r="D90" s="53" t="s">
        <v>52</v>
      </c>
      <c r="E90" s="10">
        <v>30</v>
      </c>
      <c r="F90" s="10"/>
    </row>
    <row r="91" spans="1:6" x14ac:dyDescent="0.25">
      <c r="A91" s="62"/>
      <c r="B91" s="63">
        <v>3431</v>
      </c>
      <c r="C91" s="64"/>
      <c r="D91" s="66" t="s">
        <v>117</v>
      </c>
      <c r="E91" s="10"/>
      <c r="F91" s="10"/>
    </row>
    <row r="92" spans="1:6" x14ac:dyDescent="0.25">
      <c r="A92" s="54"/>
      <c r="B92" s="55"/>
      <c r="C92" s="56"/>
      <c r="D92" s="53"/>
      <c r="E92" s="10"/>
      <c r="F92" s="10"/>
    </row>
    <row r="93" spans="1:6" s="40" customFormat="1" x14ac:dyDescent="0.25">
      <c r="A93" s="103" t="s">
        <v>87</v>
      </c>
      <c r="B93" s="104"/>
      <c r="C93" s="105"/>
      <c r="D93" s="58" t="s">
        <v>97</v>
      </c>
      <c r="E93" s="10"/>
      <c r="F93" s="10"/>
    </row>
    <row r="94" spans="1:6" s="41" customFormat="1" ht="25.5" x14ac:dyDescent="0.25">
      <c r="A94" s="103" t="s">
        <v>85</v>
      </c>
      <c r="B94" s="104"/>
      <c r="C94" s="105"/>
      <c r="D94" s="58" t="s">
        <v>86</v>
      </c>
      <c r="E94" s="10"/>
      <c r="F94" s="10"/>
    </row>
    <row r="95" spans="1:6" x14ac:dyDescent="0.25">
      <c r="A95" s="94" t="s">
        <v>89</v>
      </c>
      <c r="B95" s="95"/>
      <c r="C95" s="96"/>
      <c r="D95" s="51" t="s">
        <v>90</v>
      </c>
      <c r="E95" s="10"/>
      <c r="F95" s="10"/>
    </row>
    <row r="96" spans="1:6" ht="25.5" x14ac:dyDescent="0.25">
      <c r="A96" s="100">
        <v>4</v>
      </c>
      <c r="B96" s="101"/>
      <c r="C96" s="102"/>
      <c r="D96" s="53" t="s">
        <v>18</v>
      </c>
      <c r="E96" s="10"/>
      <c r="F96" s="10"/>
    </row>
    <row r="97" spans="1:6" s="43" customFormat="1" ht="27" customHeight="1" x14ac:dyDescent="0.25">
      <c r="A97" s="97">
        <v>42</v>
      </c>
      <c r="B97" s="98"/>
      <c r="C97" s="99"/>
      <c r="D97" s="68" t="s">
        <v>32</v>
      </c>
      <c r="E97" s="42">
        <v>3000</v>
      </c>
      <c r="F97" s="42">
        <v>1250</v>
      </c>
    </row>
    <row r="98" spans="1:6" s="41" customFormat="1" ht="17.25" customHeight="1" x14ac:dyDescent="0.25">
      <c r="A98" s="62"/>
      <c r="B98" s="63">
        <v>4221</v>
      </c>
      <c r="C98" s="64"/>
      <c r="D98" s="66" t="s">
        <v>44</v>
      </c>
      <c r="E98" s="10"/>
      <c r="F98" s="10">
        <v>1135</v>
      </c>
    </row>
    <row r="99" spans="1:6" s="41" customFormat="1" ht="16.5" customHeight="1" x14ac:dyDescent="0.25">
      <c r="A99" s="62"/>
      <c r="B99" s="63">
        <v>4225</v>
      </c>
      <c r="C99" s="64"/>
      <c r="D99" s="66" t="s">
        <v>115</v>
      </c>
      <c r="E99" s="10"/>
      <c r="F99" s="10"/>
    </row>
    <row r="100" spans="1:6" s="41" customFormat="1" ht="19.5" customHeight="1" x14ac:dyDescent="0.25">
      <c r="A100" s="62"/>
      <c r="B100" s="63">
        <v>4226</v>
      </c>
      <c r="C100" s="64"/>
      <c r="D100" s="66" t="s">
        <v>47</v>
      </c>
      <c r="E100" s="10"/>
      <c r="F100" s="10">
        <v>115</v>
      </c>
    </row>
    <row r="101" spans="1:6" s="41" customFormat="1" ht="27.75" customHeight="1" x14ac:dyDescent="0.25">
      <c r="A101" s="54">
        <v>45</v>
      </c>
      <c r="B101" s="55"/>
      <c r="C101" s="56"/>
      <c r="D101" s="53" t="s">
        <v>107</v>
      </c>
      <c r="E101" s="10">
        <v>11950</v>
      </c>
      <c r="F101" s="10"/>
    </row>
    <row r="102" spans="1:6" s="41" customFormat="1" ht="15" customHeight="1" x14ac:dyDescent="0.25">
      <c r="A102" s="94" t="s">
        <v>103</v>
      </c>
      <c r="B102" s="95"/>
      <c r="C102" s="96"/>
      <c r="D102" s="51" t="s">
        <v>50</v>
      </c>
      <c r="E102" s="10"/>
      <c r="F102" s="10"/>
    </row>
    <row r="103" spans="1:6" s="41" customFormat="1" ht="25.5" customHeight="1" x14ac:dyDescent="0.25">
      <c r="A103" s="100">
        <v>4</v>
      </c>
      <c r="B103" s="101"/>
      <c r="C103" s="102"/>
      <c r="D103" s="53" t="s">
        <v>18</v>
      </c>
      <c r="E103" s="10"/>
      <c r="F103" s="10"/>
    </row>
    <row r="104" spans="1:6" s="43" customFormat="1" ht="30.75" customHeight="1" x14ac:dyDescent="0.25">
      <c r="A104" s="97">
        <v>42</v>
      </c>
      <c r="B104" s="98"/>
      <c r="C104" s="99"/>
      <c r="D104" s="68" t="s">
        <v>32</v>
      </c>
      <c r="E104" s="42">
        <v>10000</v>
      </c>
      <c r="F104" s="42">
        <f>SUM(F105:F106)</f>
        <v>4750</v>
      </c>
    </row>
    <row r="105" spans="1:6" s="41" customFormat="1" ht="16.5" customHeight="1" x14ac:dyDescent="0.25">
      <c r="A105" s="62"/>
      <c r="B105" s="63">
        <v>4221</v>
      </c>
      <c r="C105" s="64"/>
      <c r="D105" s="66" t="s">
        <v>44</v>
      </c>
      <c r="E105" s="10"/>
      <c r="F105" s="10">
        <v>3250</v>
      </c>
    </row>
    <row r="106" spans="1:6" s="41" customFormat="1" ht="15" customHeight="1" x14ac:dyDescent="0.25">
      <c r="A106" s="62"/>
      <c r="B106" s="63">
        <v>4241</v>
      </c>
      <c r="C106" s="64"/>
      <c r="D106" s="66" t="s">
        <v>49</v>
      </c>
      <c r="E106" s="10"/>
      <c r="F106" s="10">
        <v>1500</v>
      </c>
    </row>
    <row r="107" spans="1:6" s="41" customFormat="1" ht="15" customHeight="1" x14ac:dyDescent="0.25">
      <c r="A107" s="91" t="s">
        <v>84</v>
      </c>
      <c r="B107" s="92"/>
      <c r="C107" s="93"/>
      <c r="D107" s="51" t="s">
        <v>34</v>
      </c>
      <c r="E107" s="10"/>
      <c r="F107" s="10"/>
    </row>
    <row r="108" spans="1:6" s="41" customFormat="1" ht="36" customHeight="1" x14ac:dyDescent="0.25">
      <c r="A108" s="100">
        <v>4</v>
      </c>
      <c r="B108" s="101"/>
      <c r="C108" s="102"/>
      <c r="D108" s="53" t="s">
        <v>18</v>
      </c>
      <c r="E108" s="10"/>
      <c r="F108" s="10"/>
    </row>
    <row r="109" spans="1:6" s="43" customFormat="1" ht="30.75" customHeight="1" x14ac:dyDescent="0.25">
      <c r="A109" s="97">
        <v>42</v>
      </c>
      <c r="B109" s="98"/>
      <c r="C109" s="99"/>
      <c r="D109" s="68" t="s">
        <v>32</v>
      </c>
      <c r="E109" s="42">
        <v>1000</v>
      </c>
      <c r="F109" s="42">
        <f>SUM(F110:F113)</f>
        <v>7695</v>
      </c>
    </row>
    <row r="110" spans="1:6" s="41" customFormat="1" ht="18.75" customHeight="1" x14ac:dyDescent="0.25">
      <c r="A110" s="62"/>
      <c r="B110" s="63">
        <v>4212</v>
      </c>
      <c r="C110" s="64"/>
      <c r="D110" s="66" t="s">
        <v>111</v>
      </c>
      <c r="E110" s="10"/>
      <c r="F110" s="10">
        <v>830</v>
      </c>
    </row>
    <row r="111" spans="1:6" s="41" customFormat="1" ht="20.25" customHeight="1" x14ac:dyDescent="0.25">
      <c r="A111" s="62"/>
      <c r="B111" s="63">
        <v>4221</v>
      </c>
      <c r="C111" s="64"/>
      <c r="D111" s="66" t="s">
        <v>44</v>
      </c>
      <c r="E111" s="10"/>
      <c r="F111" s="10">
        <v>5315</v>
      </c>
    </row>
    <row r="112" spans="1:6" s="41" customFormat="1" ht="20.25" customHeight="1" x14ac:dyDescent="0.25">
      <c r="A112" s="62"/>
      <c r="B112" s="63">
        <v>4225</v>
      </c>
      <c r="C112" s="64"/>
      <c r="D112" s="66" t="s">
        <v>115</v>
      </c>
      <c r="E112" s="10"/>
      <c r="F112" s="10">
        <v>1050</v>
      </c>
    </row>
    <row r="113" spans="1:6" s="41" customFormat="1" ht="23.25" customHeight="1" x14ac:dyDescent="0.25">
      <c r="A113" s="62"/>
      <c r="B113" s="63">
        <v>4241</v>
      </c>
      <c r="C113" s="64"/>
      <c r="D113" s="66" t="s">
        <v>49</v>
      </c>
      <c r="E113" s="10"/>
      <c r="F113" s="10">
        <v>500</v>
      </c>
    </row>
    <row r="114" spans="1:6" s="43" customFormat="1" x14ac:dyDescent="0.25">
      <c r="A114" s="91" t="s">
        <v>116</v>
      </c>
      <c r="B114" s="92"/>
      <c r="C114" s="93"/>
      <c r="D114" s="51" t="s">
        <v>38</v>
      </c>
      <c r="E114" s="10"/>
      <c r="F114" s="10"/>
    </row>
    <row r="115" spans="1:6" s="41" customFormat="1" ht="25.5" x14ac:dyDescent="0.25">
      <c r="A115" s="100">
        <v>4</v>
      </c>
      <c r="B115" s="101"/>
      <c r="C115" s="102"/>
      <c r="D115" s="53" t="s">
        <v>18</v>
      </c>
      <c r="E115" s="10"/>
      <c r="F115" s="10"/>
    </row>
    <row r="116" spans="1:6" ht="25.5" x14ac:dyDescent="0.25">
      <c r="A116" s="106">
        <v>42</v>
      </c>
      <c r="B116" s="107"/>
      <c r="C116" s="108"/>
      <c r="D116" s="53" t="s">
        <v>32</v>
      </c>
      <c r="E116" s="10">
        <v>1000</v>
      </c>
      <c r="F116" s="10"/>
    </row>
    <row r="117" spans="1:6" s="43" customFormat="1" ht="15" customHeight="1" x14ac:dyDescent="0.25">
      <c r="A117" s="59" t="s">
        <v>106</v>
      </c>
      <c r="B117" s="59"/>
      <c r="C117" s="60"/>
      <c r="D117" s="60"/>
      <c r="E117" s="61">
        <f>SUM(E11:E116)</f>
        <v>2018920.45</v>
      </c>
      <c r="F117" s="61">
        <f>SUM(F11:F116)</f>
        <v>2020178</v>
      </c>
    </row>
    <row r="119" spans="1:6" s="43" customFormat="1" x14ac:dyDescent="0.25"/>
    <row r="120" spans="1:6" s="41" customFormat="1" x14ac:dyDescent="0.25">
      <c r="C120" s="41" t="s">
        <v>112</v>
      </c>
      <c r="F120" s="41" t="s">
        <v>81</v>
      </c>
    </row>
    <row r="121" spans="1:6" x14ac:dyDescent="0.25">
      <c r="C121" t="s">
        <v>113</v>
      </c>
      <c r="F121" t="s">
        <v>82</v>
      </c>
    </row>
    <row r="122" spans="1:6" s="43" customFormat="1" x14ac:dyDescent="0.25"/>
    <row r="123" spans="1:6" s="40" customFormat="1" x14ac:dyDescent="0.25"/>
    <row r="124" spans="1:6" s="41" customFormat="1" x14ac:dyDescent="0.25"/>
    <row r="125" spans="1:6" s="43" customFormat="1" x14ac:dyDescent="0.25"/>
    <row r="126" spans="1:6" s="40" customFormat="1" x14ac:dyDescent="0.25"/>
    <row r="127" spans="1:6" s="41" customFormat="1" x14ac:dyDescent="0.25"/>
    <row r="128" spans="1:6" s="41" customFormat="1" x14ac:dyDescent="0.25"/>
  </sheetData>
  <mergeCells count="38">
    <mergeCell ref="A6:C6"/>
    <mergeCell ref="A7:C7"/>
    <mergeCell ref="A1:F1"/>
    <mergeCell ref="A3:F3"/>
    <mergeCell ref="A5:C5"/>
    <mergeCell ref="A8:C8"/>
    <mergeCell ref="A9:C9"/>
    <mergeCell ref="A10:C10"/>
    <mergeCell ref="A116:C116"/>
    <mergeCell ref="A97:C97"/>
    <mergeCell ref="A114:C114"/>
    <mergeCell ref="A42:C42"/>
    <mergeCell ref="A11:C11"/>
    <mergeCell ref="A93:C93"/>
    <mergeCell ref="A94:C94"/>
    <mergeCell ref="A95:C95"/>
    <mergeCell ref="A96:C96"/>
    <mergeCell ref="A115:C115"/>
    <mergeCell ref="A35:C35"/>
    <mergeCell ref="A36:C36"/>
    <mergeCell ref="A34:C34"/>
    <mergeCell ref="A40:C40"/>
    <mergeCell ref="A41:C41"/>
    <mergeCell ref="A46:C46"/>
    <mergeCell ref="A47:C47"/>
    <mergeCell ref="A48:C48"/>
    <mergeCell ref="A54:C54"/>
    <mergeCell ref="A55:C55"/>
    <mergeCell ref="A56:C56"/>
    <mergeCell ref="A65:C65"/>
    <mergeCell ref="A72:C72"/>
    <mergeCell ref="A88:C88"/>
    <mergeCell ref="A102:C102"/>
    <mergeCell ref="A109:C109"/>
    <mergeCell ref="A103:C103"/>
    <mergeCell ref="A104:C104"/>
    <mergeCell ref="A107:C107"/>
    <mergeCell ref="A108:C108"/>
  </mergeCells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</vt:lpstr>
      <vt:lpstr> Račun prihoda i rashoda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2023-11-27T07:57:46Z</cp:lastPrinted>
  <dcterms:created xsi:type="dcterms:W3CDTF">2022-08-12T12:51:27Z</dcterms:created>
  <dcterms:modified xsi:type="dcterms:W3CDTF">2024-02-06T07:32:01Z</dcterms:modified>
</cp:coreProperties>
</file>