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300" firstSheet="1" activeTab="6"/>
  </bookViews>
  <sheets>
    <sheet name="NASLOVNA STRANA" sheetId="8" r:id="rId1"/>
    <sheet name="SAŽETAK (EURO)" sheetId="1" r:id="rId2"/>
    <sheet name="SAŽETAK KUNE" sheetId="2" r:id="rId3"/>
    <sheet name=" Račun prihoda i rashoda" sheetId="3" r:id="rId4"/>
    <sheet name="Rashodi prema funkcijskoj kl" sheetId="5" r:id="rId5"/>
    <sheet name="Račun financiranja" sheetId="6" r:id="rId6"/>
    <sheet name="POSEBNI DIO" sheetId="7" r:id="rId7"/>
    <sheet name="OBRAZLOŽENJE" sheetId="9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7"/>
  <c r="H60"/>
  <c r="G60"/>
  <c r="F60"/>
  <c r="E60"/>
  <c r="F10" i="5"/>
  <c r="E10"/>
  <c r="D10"/>
  <c r="C10"/>
  <c r="B10"/>
  <c r="J11" i="2"/>
  <c r="E44" i="3"/>
  <c r="E35"/>
  <c r="J11" i="1"/>
  <c r="I11"/>
  <c r="H11"/>
  <c r="E79" i="3"/>
  <c r="I10"/>
  <c r="H10"/>
  <c r="G11" i="2"/>
  <c r="G8"/>
  <c r="G10" i="3"/>
  <c r="G11" i="1" l="1"/>
  <c r="G8"/>
</calcChain>
</file>

<file path=xl/sharedStrings.xml><?xml version="1.0" encoding="utf-8"?>
<sst xmlns="http://schemas.openxmlformats.org/spreadsheetml/2006/main" count="405" uniqueCount="254">
  <si>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</si>
  <si>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</si>
  <si>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</si>
  <si>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</si>
  <si>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</si>
  <si>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</si>
  <si>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</si>
  <si>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</si>
  <si>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</si>
  <si>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</si>
  <si>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</si>
  <si>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</si>
  <si>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</si>
  <si>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</si>
  <si>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</si>
  <si>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</si>
  <si>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</si>
  <si>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</si>
  <si>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</si>
  <si>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</si>
  <si>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</si>
  <si>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</si>
  <si>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</si>
  <si>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</si>
  <si>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</si>
  <si>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</si>
  <si>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</si>
  <si>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</si>
  <si>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</si>
  <si>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</si>
  <si>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</si>
  <si>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</si>
  <si>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</si>
  <si>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</si>
  <si>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</si>
  <si>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</si>
  <si>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</si>
  <si>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</si>
  <si>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</si>
  <si>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</si>
  <si>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</si>
  <si>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</si>
  <si>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</si>
  <si>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</si>
  <si>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</si>
  <si>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</si>
  <si>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</si>
  <si>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</si>
  <si>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</si>
  <si>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</si>
  <si>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</si>
  <si>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</si>
  <si>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</si>
  <si>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</si>
  <si>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</si>
  <si>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</si>
  <si>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</si>
  <si>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</si>
  <si>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</si>
  <si>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</si>
  <si>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</si>
  <si>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</si>
  <si>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</si>
  <si>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</si>
  <si>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PLAN OSNOVNE ŠKOLE DOMAŠINEC 
ZA 2023. I PROJEKCIJA ZA 2024. I 2025. GODINU</t>
  </si>
  <si>
    <t>Prihodi od admin.pristojbi i p</t>
  </si>
  <si>
    <t>Prihodi za posebne namjene</t>
  </si>
  <si>
    <t>Ostali prihodi</t>
  </si>
  <si>
    <t>Prihodi iz proračuna i od HZZ</t>
  </si>
  <si>
    <t>Kazne,upravne mjere i ostal</t>
  </si>
  <si>
    <t>Donacije</t>
  </si>
  <si>
    <t>Tekuće potpore od međ.org.</t>
  </si>
  <si>
    <t>Prihodi za finan.rashoda posl</t>
  </si>
  <si>
    <t>Tekuće pomoći pror.koris iz p</t>
  </si>
  <si>
    <t>Kapitalne pomoći pror.koris</t>
  </si>
  <si>
    <t>Tekuće pomoći iz drž.proraču</t>
  </si>
  <si>
    <t>Uredska oprema i namještaj</t>
  </si>
  <si>
    <t>Oprema za održavanje i zaštitu</t>
  </si>
  <si>
    <t>Instrumenti,uređaji i strojevi</t>
  </si>
  <si>
    <t>Sportska i glazbena oprema</t>
  </si>
  <si>
    <t>Uređaji, strojevi i oprema za ostale namjene</t>
  </si>
  <si>
    <t>Knjige</t>
  </si>
  <si>
    <t>Državni proračun</t>
  </si>
  <si>
    <t>Rashodi za dodatna ulaganja</t>
  </si>
  <si>
    <t>Financijski rashodi</t>
  </si>
  <si>
    <t xml:space="preserve">Bankarske usluge </t>
  </si>
  <si>
    <t>Plaće za redovan rad</t>
  </si>
  <si>
    <t>Plaće za prekovremeni rad</t>
  </si>
  <si>
    <t>Plaće za posebne uvjete rada</t>
  </si>
  <si>
    <t>Ostali rashodi za zaposlene</t>
  </si>
  <si>
    <t>Doprinosi za zdravstveno osig</t>
  </si>
  <si>
    <t>Službena putovanja</t>
  </si>
  <si>
    <t>Naknada za prijevoz</t>
  </si>
  <si>
    <t>Stručno usavršavanje zaposlenika</t>
  </si>
  <si>
    <t>Ostale naknade troškova zap.</t>
  </si>
  <si>
    <t>Ur.materijal i ostali mat.rashodi</t>
  </si>
  <si>
    <t>Materija i sirovina</t>
  </si>
  <si>
    <t>Energija</t>
  </si>
  <si>
    <t>Mat.i dij.za tek.i inv.odr</t>
  </si>
  <si>
    <t>Službena i radna obuća i odjeća</t>
  </si>
  <si>
    <t>Usluge telefona,poštarina i sl.</t>
  </si>
  <si>
    <t>Usluge tekućeg održavanja</t>
  </si>
  <si>
    <t>Usluge promedžbe 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</si>
  <si>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</si>
  <si>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</si>
  <si>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</si>
  <si>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</si>
  <si>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</si>
  <si>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nespomenute usluge</t>
  </si>
  <si>
    <t>Ostali nespomenuti rashodi</t>
  </si>
  <si>
    <t>Pristojbe i naknade</t>
  </si>
  <si>
    <t>Članarine</t>
  </si>
  <si>
    <t>Premije osiguranja</t>
  </si>
  <si>
    <t>OSNOVNA ŠKOLA DOMAŠINEC</t>
  </si>
  <si>
    <t>Marka Kovača 1, Domašinec</t>
  </si>
  <si>
    <t>40318 DEKANOVEC</t>
  </si>
  <si>
    <t>OIB: 64297918539</t>
  </si>
  <si>
    <t xml:space="preserve">RKDP: </t>
  </si>
  <si>
    <t xml:space="preserve">FINANCIJSKI PLAN  ZA PRORAČUNSKO RAZDOBLJE </t>
  </si>
  <si>
    <t>Financijski plan izradila:</t>
  </si>
  <si>
    <t>Štefanija Šimunić, mag.oec.</t>
  </si>
  <si>
    <t>voditeljica računovodstva</t>
  </si>
  <si>
    <t>Ravnateljica:</t>
  </si>
  <si>
    <t>Martina Kivač, mag.theol.</t>
  </si>
  <si>
    <t>2023. - 2025. GODINE</t>
  </si>
  <si>
    <t>Domašinec, 25.10.2022.godine</t>
  </si>
  <si>
    <t>OBRAZLOŽENJE PRIJEDLOGA FINANCIJSKOG PLANA</t>
  </si>
  <si>
    <t>1. Opći dio</t>
  </si>
  <si>
    <t>2. Posebni dio</t>
  </si>
  <si>
    <t>Obrazloženje Financijskog plana izradila:</t>
  </si>
  <si>
    <t>Martina Kivač, mag. theol.</t>
  </si>
  <si>
    <t>Sitni inventar</t>
  </si>
  <si>
    <t xml:space="preserve">b) analitički dio - prijedlog plana prihoda (i primitaka) iskazanim po vrstama za razdoblje 2023. - 2025. i po izvorima financiranja                   </t>
  </si>
  <si>
    <t xml:space="preserve">c) analitički dio - prijedlog plana rashoda (i izdataka) iskazanim po vrstama za radzoblje 2023. - 2025. i po izvorima financiranja </t>
  </si>
  <si>
    <t>d) obrazloženje prijedloga financijskog plana.</t>
  </si>
  <si>
    <t>Ovdje se koristi 2. razina računskog plana.</t>
  </si>
  <si>
    <t>031 Vlastiti prihodi</t>
  </si>
  <si>
    <t>043 Prihodi za posebne namjene</t>
  </si>
  <si>
    <t>052 Ostale pomoći</t>
  </si>
  <si>
    <t>Izvor financiranja 43</t>
  </si>
  <si>
    <t>Potprojekt A5 je Shema voća, povrća, mlijeka i mliječnih proizvoda koja se planira na razini ove godine.</t>
  </si>
  <si>
    <t>Potprojekt FEAD! ili Školski obroci svima! Predviđa se također na razini ove godine i to za prehranu 35 učenika.</t>
  </si>
  <si>
    <t>Sukladno mojim saznanjima, ovaj se projekt financira 85% iz sredstava EU, a 15 % iz iz Državnog proračuna.</t>
  </si>
  <si>
    <t xml:space="preserve"> Potprojekt A7 je "Florijan i ja" i on se već tradicionalno nastavlja kao projekt naše Područne škole u Dekanovcu.</t>
  </si>
  <si>
    <t>I zadnji potprojekt - A8 jest projekt Općine- pomoći školi u opremanju. Predviđa se na razini ove godine i to u iznosu od 8.500 eura.</t>
  </si>
  <si>
    <t xml:space="preserve">Prijedlog financijskog plana OŠ Domašinec kao proračunskog korisnika jedinice lokalne i područne (regionalne) samouprave- Međimurske </t>
  </si>
  <si>
    <t xml:space="preserve">županije za razdoblje 2023.-2025. godine, u skladu sa Zakonom o proračunu (NN 144/21), Pravilnikom o prorač.klasifikacijama (NN 26/10 </t>
  </si>
  <si>
    <t>i 120/13) te Pravilnika o proračunskom računovodstvu i Računskom planu (NN 124/14, 115/15, 87/16 i 3/18) sadrži:</t>
  </si>
  <si>
    <t>a) opći dio - procjene prihoda i rashoda za 2023., 2024. i 2025. godinu- ukupno, te uključeni manjak ili višak prihoda koji se s bilančnim</t>
  </si>
  <si>
    <t xml:space="preserve"> kategorijama uravnotežuje (sadržano u Tabeli 1.)</t>
  </si>
  <si>
    <t>Sukladno odredbama Zakona o proračunu, prihodi i rashodi se planiraju na razini podskupine (druge razine računskog plana),no Osnivač</t>
  </si>
  <si>
    <t xml:space="preserve"> zahtijeva 4. razinu  Izvršenja za 2021 godinu.</t>
  </si>
  <si>
    <t>Uz standardnu klasifikaciju (ekonomsku i programsku), primjenjuje se i klasifikacija po izvorima financiranja, pri čemu izvore financiranja čine</t>
  </si>
  <si>
    <t xml:space="preserve"> skupine prihoda iz kojih se podmiruju rashodi određene vrste i određene namjene. Prihodi se planiraju, raspoređuju i iskazuju prema izvorima iz</t>
  </si>
  <si>
    <t xml:space="preserve"> kojih potječu, dok se rashodi planiraju, izvršavaju i računovodstveno prate prema izvorima financiranja (odnosno izvorima prihoda). Ti osnovni</t>
  </si>
  <si>
    <t xml:space="preserve"> izvori financiranja su: opći prihodi i primici, vlastiti prihodi ili izvori financiranja, zatim prihodi za posebne namjene, razne pomoći, donacije,</t>
  </si>
  <si>
    <t xml:space="preserve"> prihodi od nefinancijske imovine i nadoknade štete s osnova osiguranja te namjenski prihodi-primici od zaduživanja.</t>
  </si>
  <si>
    <t>Već standardno se u financijski plan uključuje predviđeni manjak, odnosno višak prihoda koji manjak / višak se uravnotežuje u narednom razdo</t>
  </si>
  <si>
    <t>blju. Taj manjak ili višak se procjenjuje da će biti iskazan s 31.12.2022. godine., višak i manjak prihoda se međusobno prebijaju.</t>
  </si>
  <si>
    <t xml:space="preserve">No, razrađeno, projekti iz izvora 051 i 052 (Shema i FEAD) će biti pokriveni u 2023. godini, dok će se namjenska sredstva trošiti u skladu s </t>
  </si>
  <si>
    <t>potrebama Škole. U tablicu planiranih prihoda i rashoda tako su uvrštena naše</t>
  </si>
  <si>
    <t xml:space="preserve">realne  potrebe za investicijskim održavanjem koje su iskazane po sve tri godine planiranja, a što će se od toga realizirati, ovisi o mogućnostima </t>
  </si>
  <si>
    <t xml:space="preserve">Osnivača i uvrštenju  u objedinjeni plan za sve škole koje se financiraju iz decentraliziranih sredstava. I ta planirana sredstva za investicijsko </t>
  </si>
  <si>
    <t xml:space="preserve">održavanje škola predstavaljaju zapravo gornji  limit ili nadstandard obrazovanja te se nadamo realizaciji istih budući da se radi o realnim </t>
  </si>
  <si>
    <t xml:space="preserve">potrebama matične škole u Domašincu i područnih škola u Dekanovcu i  Turčišću. Što se tiče 2023. godine, iznosi za investicije se plaraju iz </t>
  </si>
  <si>
    <t xml:space="preserve">Prihoda za investicijsko održavanje na izvoru 011 - Opći prihodi i primici, a na rashodima je  stavljeno kao dodatno ulaganje na objektima što </t>
  </si>
  <si>
    <t xml:space="preserve">realno uvećava njihovu vrijednost i to na istom izvoru, ali kao ulaganje na poziciji 452- Dodatna ulaganja na građ.  objektima. Analogno, to vrijedi </t>
  </si>
  <si>
    <t>i za ostale godine projekcije, tj. za 2023. i 2024. godinu. Za 2023. godinu planira se za te svrhe iznos od 90.000,00 kn za  ograđivanje i uređenje</t>
  </si>
  <si>
    <t xml:space="preserve"> dvorišta u Područnoj školi Florijana Andrašeca Dekanovec i Područnoj školi Turčišće. Za 2024. godinu planira se iznos od 90.000,00 kn za </t>
  </si>
  <si>
    <t xml:space="preserve">rekonstrukciju stepeništa u matičnoj školi u Domašincu.   Što se tiče 2025. godine, planira se iznos od 100.000,00 kn za zamjenu pločica u </t>
  </si>
  <si>
    <t>matičnoj školi u Domašincu i područnoj školi u Dekanovcu.</t>
  </si>
  <si>
    <t>Što se tiče projekcija ja 2024. i 2025. godinu, uzete su u obzir one projekcije koje se odnose na povećanja DP-a, ali to ne mora nužno značiti i</t>
  </si>
  <si>
    <t xml:space="preserve"> povećanje našeg  proračuna što će se tek vidjeti kod stvarnih raspodjela decentraliziranih sredstava. Planirana su mala povećanja na izvoru 011</t>
  </si>
  <si>
    <t xml:space="preserve"> za te godine sukladno tablici  predviđenog rasta državne potrošnje u 2024. godini u odnosu na 2023. godinu te isto toliki postotak za 2025.</t>
  </si>
  <si>
    <t xml:space="preserve"> godinu u odnosu na 2024. godinu. Planirano je i s tog  osnova povećanje plaća, naknada plaća i doprinosa na plaće za 2024. godinu i 2025. </t>
  </si>
  <si>
    <t xml:space="preserve">godinu u sličnim omjerima. Od županijskih stručnih službi donesene su Upute za izradu proračuna u kojima stoji da se Prijedlog Financijskog </t>
  </si>
  <si>
    <t>plana prorač.korisnika donosi do 26.10.2022.  godine po metodologiji koja je zadana i svi se ti pojedinačni planovi proračunskih korisnika</t>
  </si>
  <si>
    <t xml:space="preserve"> Međimurske županije objedinjuju u konačni proračun JLPRS-a, gdje se  proračun usvaja na sjednici Skupštine Međimurske županije najkasnije</t>
  </si>
  <si>
    <t xml:space="preserve"> do 31.12.2022. godine. </t>
  </si>
  <si>
    <t xml:space="preserve">U ovom dijelu obrazloženja prijedloga financijskog plana navode se neke specifičnosti izrade navedenog prijedloga plana. Ovdje je poseban </t>
  </si>
  <si>
    <t xml:space="preserve">naglasak dat na postavljanje ciljeva koji se programima namjeravaju postići i pokazatelje uspješnosti realizacije ciljeva. Naš glavni cilj je opće </t>
  </si>
  <si>
    <t xml:space="preserve">obrazovanje djece i mladih. Taj cilj(osnovnoškolsko obrazovanje) postiže se podizanjem razine kvalitete nastave i to stalnim i kvalitetnim </t>
  </si>
  <si>
    <t xml:space="preserve">usavršavanjem učitelja, stručnih suradnika i ravnatelja, podizanjem materijalnih i drugih uvjeta, shodno našim mogućnostima na još viši standard, </t>
  </si>
  <si>
    <t>u čemu se očekuje pomoć uže i šire zajednice (Općine Domašinec i Općine Dekanovec, roditelja naših učenika, lokalnih gospodarstvenika i  je</t>
  </si>
  <si>
    <t xml:space="preserve">Osim zaposlenika, za realizaciju programa osnovnoškolskog obrazovanja potrebni su i sami učenici. Oni sudjeluju u nastavnom procesu, ali i u </t>
  </si>
  <si>
    <t xml:space="preserve">brojnim školskim projektima, priredbama i manifestacijama, te se kontinuirano uključuju u sve navedene školske i izvanškolske aktivnosti. Iz </t>
  </si>
  <si>
    <t xml:space="preserve">raznih školskih aktivnosti planira se realizacija za školu bitnih projekata, a tu su nam opet bitni i roditelji učenika. Od ove školske godine uvela </t>
  </si>
  <si>
    <t xml:space="preserve"> se frontalno u sve osnovnoškolske ustanove, pa tako i našu. Škola za život koja sa sobom povlači potpuno novu paradignu učenja, poučavanja,</t>
  </si>
  <si>
    <t xml:space="preserve"> ishode i ciljeve. S tog osnova su već ove godine dobivena značajna sredstva </t>
  </si>
  <si>
    <t xml:space="preserve">od strane nadležnog Ministarstva za opremanje škola raznom potrebnom opremom, a kako se ŠZŽ planira nastaviti i u idućem razdoblju, trebalo </t>
  </si>
  <si>
    <t xml:space="preserve">je uključiti i planirati i kapitalna ulaganja od izvora 052-ostale pomoći (od MZO-a). Pri tome ta sredstva obuhvaćaju </t>
  </si>
  <si>
    <t xml:space="preserve">nabavu uredske opreme i namještaja, ostalih instrumenata za nastavnih proces, sportske i glazbene opreme, ulaganja u računalne programe te </t>
  </si>
  <si>
    <t>za kupnju lektire. Za lektirni fond se predviđa 597,25 eura, a za stručnu literaturu132,72 erua. No, ovaj put se planira i nabava udžbenika za</t>
  </si>
  <si>
    <t xml:space="preserve"> učenike od nadležnog MZO-a. Bazna polazišta za sve te stavke su rađena temeljem postignutih i realiziranih pomoći i donacija ove godine, što </t>
  </si>
  <si>
    <t>ne znači da će se iduće godine to i  ostvariti, ali se mora uvrstiti u Financijski plan kao pretpostavka moguće realizacije.</t>
  </si>
  <si>
    <t xml:space="preserve">Učitelji i stručni suradnici radit će individualno na postizanju povećanja broja učenika sudionika županijskih i državnih natjecanja, za što je </t>
  </si>
  <si>
    <t xml:space="preserve">također potrebna povećana edukacija i stručno usavršavanje. Iznosi za stručno usavršavanje kao preduvjet kvalitete rada će se morati povećati  </t>
  </si>
  <si>
    <t xml:space="preserve">u idućoj i u narednim godinama, pa će se u preraspodjeli sredstava koja su planirana iz županijskog proračuna ponovno napraviti navedeni </t>
  </si>
  <si>
    <t>koje su na žalost nužne i znatno opterećuju naš proračun. Kad se radi  o rashodima za energente, za troškove telefoniranja, interneta,</t>
  </si>
  <si>
    <t xml:space="preserve">zaokret prema nosiocima procesa, a to su zaposlenici, a manje na neke druge stavke, </t>
  </si>
  <si>
    <t xml:space="preserve">za najam fotokopirnih aparata, za razne troškove čišćenja, higijene, zatim zdravstvene usluge kontrole kuhinje i kuhinjskog osoblja, zatim za </t>
  </si>
  <si>
    <t xml:space="preserve">usluge potrebne zaštite na radu i slične troškove - tu su manje, više zadani parametri ispod kojih ne možemo ići bez narušavanja normalnog </t>
  </si>
  <si>
    <t xml:space="preserve">funkcioniranja sustava.  Unutar postojećih okvira, kako sada stvari stoje, svu potrebnu opremu i invetar škole nabavljat ćemo iz realizacije ostalih </t>
  </si>
  <si>
    <t xml:space="preserve">programa koji su sadržani u donešenom Godišnjem planu rada i Godišnjem kurikulumu, a ne iz sredstava primljenih od Osnivača koja nam </t>
  </si>
  <si>
    <t>služe samo za najnižu razinu funkcioniranja. Poticat ćemo kvalitetnu komunikaciju na relacijama učenik-učenik-roditelj,</t>
  </si>
  <si>
    <t xml:space="preserve"> i slično. Poticat ćemo razvoj pozitivnih vrijednosti i natjecateljskog duha, kao primjerice, organizacijom nagradnih izleta za najuspješnije i/ili </t>
  </si>
  <si>
    <t xml:space="preserve"> učenik-učenik, učenik-učitelj te komunikaciju među zaposlenicima kroz zajedničke aktivnosti, druženja</t>
  </si>
  <si>
    <t>najmarljivije učenike i razrede. Slobodne aktivnosti bit će organizirane kroz grupe, sekcije, uključivo i našu Školsku zadruru "Lafra" sa svojih 9</t>
  </si>
  <si>
    <t xml:space="preserve"> sekcija.  U ovom Financijskom planu predviđeno je da se izdvoje aktivnosti potprograma i njihovo financiranje: tako je izdvojeno 8 potprograma</t>
  </si>
  <si>
    <t xml:space="preserve"> koji su navedeni u tablici Rashoda za 2023. godinu, a radi se o sufinanciranju školske prehrane od strane Općine Dekanovec za našu PŠ </t>
  </si>
  <si>
    <t xml:space="preserve">Florijana Andrašeca u Dekanovcu i to za svih 24 učenika koji trenutno pohađaju tu područnu školu i za to su predviđena sredstva. </t>
  </si>
  <si>
    <t xml:space="preserve">Drugi potprogram je projekt BOK koji ide u našoj školi već niz  godina i koji je u početku služio za nabavu prijeko potrebne računalne opreme za </t>
  </si>
  <si>
    <t xml:space="preserve"> za koju se planiraju rashodi. Sljedeći potprojekt je onaj koji se odnosi na akciju skupljanja starog papira i to su naši vlastiti prihodi</t>
  </si>
  <si>
    <t xml:space="preserve">budući da za prodaju tog papira ispostavljamo račun tvrtki Unimer iz Čakovca. Iz tih sredstava planiraju se uobičajeno nagrade najboljim </t>
  </si>
  <si>
    <t>učenicima, kao i nabava papira za školu.</t>
  </si>
  <si>
    <t>uvođenje e-dnevnika, a sada služi za dokupnju zastarjele opreme ili potrošnog  materijala za potrebe izvođenja nastave informatike i tu se</t>
  </si>
  <si>
    <t xml:space="preserve"> djelovanje planiraju sredstva na godišnjoj razini. Treći potprogram je onaj koji se odnosi na naše ŠZ "Lafra"</t>
  </si>
  <si>
    <t xml:space="preserve">naših dobavljača), Osnivača - Međimurske županije i nadležnog nam ministarstva, a to Ministarstvo znanosti i obrazovanja i na kraju drugih </t>
  </si>
  <si>
    <t xml:space="preserve">investitora, itd. partnera u realizaciji programa, kao npr. Agencije za plaćanja u poljoprivredi, privatnih  Od svakog od tih čimbenika očekuje se </t>
  </si>
  <si>
    <t>doprinos javne službenike i realizaciji naših ciljeva, kako u isplati plaća za zaposlene od strane MZO-a (za zaposlene  namještenike), od strane</t>
  </si>
  <si>
    <t xml:space="preserve"> Međimurske županije za pravovremeno dostavljanje financijskih sredstava za decentralizirane funkcije te kao partnera u projektu  Školski obroci</t>
  </si>
  <si>
    <t xml:space="preserve"> svima!  za potrebe  prehrane socijalno ugroženih učenika u školskoj kuhinji, zatim od Agencije za plaćanja u poljoprivredi za realizaciju Školske</t>
  </si>
  <si>
    <t xml:space="preserve"> sheme voća,  povrća i mlijeka, zatim od Općine Domašinec da nas i dalje prati svojim kapitalnim i tekućim pomoćima za nabavu prijeko</t>
  </si>
  <si>
    <t xml:space="preserve"> potrebne opreme,  inventara, ali i za pomoć učenicima za državna  natjecanja, zatim također Općine Dekanovec da nas i dalje prati svojim</t>
  </si>
  <si>
    <t xml:space="preserve"> kapitalnim i drugim  pomoćima za realizaciju opremanja   PŠ Florijana Andrašeca Dekanovec, ali i za financiranje školskih obroka za sve </t>
  </si>
  <si>
    <t>učenike navedene  područne škole što je sad već praksa dvije godine za redom  te Projektu "Florijan i ja", zatim za roditelje koji su naši partneri</t>
  </si>
  <si>
    <t xml:space="preserve"> kad treba  sakupljati sredstva za nabavu potrebne opreme i druge potrebe učenika.</t>
  </si>
  <si>
    <t>FINANCIJSKI PLAN PRORAČUNSKOG KORISNIKA JEDINICE LOKALNE I PODRUČNE (REGIONALNE) SAMOUPRAVE 
ZA 2023. I PROJEKCIJA ZA 2024. I 2025. GODINU</t>
  </si>
  <si>
    <t>Kapitalni projekt Kxxxxxx</t>
  </si>
  <si>
    <t>NAZIV KAPITALNOG PROJEKTA</t>
  </si>
  <si>
    <t>PROGRAM 1013</t>
  </si>
  <si>
    <t>Aktivnost A101301</t>
  </si>
  <si>
    <t>Izvor financiranja 44</t>
  </si>
  <si>
    <t>Decentralizirana sredstva</t>
  </si>
  <si>
    <t>PROGRAM 1001</t>
  </si>
  <si>
    <t>Aktivnost T100103</t>
  </si>
  <si>
    <t>Izvor financiranja 51</t>
  </si>
  <si>
    <t>EU sredstva</t>
  </si>
  <si>
    <t>Projekt "Škole jednakih mogućnosti"</t>
  </si>
  <si>
    <t>Projekt "Školska shema"</t>
  </si>
  <si>
    <t>OSNOVNO ŠKOLSTVO</t>
  </si>
  <si>
    <t>ŠKOLSTVO</t>
  </si>
  <si>
    <t>Aktivnost A101330</t>
  </si>
  <si>
    <t>E-škole</t>
  </si>
  <si>
    <t>Izvor financiranja 11</t>
  </si>
  <si>
    <t>Aktivnost A101314</t>
  </si>
  <si>
    <t>Ostali izdaci za osnovne škole</t>
  </si>
  <si>
    <t>Izvor financiranja 52</t>
  </si>
  <si>
    <t>Posebne namjene</t>
  </si>
  <si>
    <t>Izvor financiranja 31</t>
  </si>
  <si>
    <t>Izvor financiranja 63</t>
  </si>
  <si>
    <t>UKUPNO:</t>
  </si>
  <si>
    <t>Dodatna ulaganja na građevinskim objektima</t>
  </si>
  <si>
    <t>063 Donacije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</si>
</sst>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left" vertical="center"/>
    </xf>
    <xf numFmtId="3" fontId="19" fillId="2" borderId="4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0" fontId="20" fillId="0" borderId="0" xfId="0" applyFont="1"/>
    <xf numFmtId="0" fontId="0" fillId="0" borderId="0" xfId="0" applyFont="1"/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10" fillId="2" borderId="6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vertical="center" wrapText="1"/>
    </xf>
    <xf numFmtId="3" fontId="19" fillId="2" borderId="3" xfId="0" applyNumberFormat="1" applyFont="1" applyFill="1" applyBorder="1" applyAlignment="1" applyProtection="1">
      <alignment horizontal="right" wrapText="1"/>
    </xf>
    <xf numFmtId="3" fontId="6" fillId="2" borderId="3" xfId="0" applyNumberFormat="1" applyFont="1" applyFill="1" applyBorder="1" applyAlignment="1" applyProtection="1">
      <alignment horizontal="right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/>
    <xf numFmtId="0" fontId="1" fillId="0" borderId="4" xfId="0" applyFont="1" applyBorder="1"/>
    <xf numFmtId="3" fontId="1" fillId="0" borderId="4" xfId="0" applyNumberFormat="1" applyFont="1" applyBorder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F2" sqref="F2"/>
    </sheetView>
  </sheetViews>
  <sheetFormatPr defaultRowHeight="15"/>
  <sheetData>
    <row r="1" spans="1:15" s="68" customFormat="1" ht="18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68" customFormat="1" ht="18">
      <c r="A2" s="67" t="s">
        <v>114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68" customFormat="1" ht="18">
      <c r="A3" s="67" t="s">
        <v>115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68" customFormat="1" ht="18">
      <c r="A4" s="67" t="s">
        <v>116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68" customFormat="1" ht="18">
      <c r="A5" s="67" t="s">
        <v>117</v>
      </c>
      <c r="B5" s="67">
        <v>13713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68" customFormat="1" ht="18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68" customFormat="1" ht="18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s="68" customFormat="1" ht="18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68" customFormat="1" ht="18">
      <c r="A9" s="67"/>
      <c r="B9" s="67"/>
      <c r="C9" s="67"/>
      <c r="D9" s="67"/>
      <c r="E9" s="67" t="s">
        <v>118</v>
      </c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s="68" customFormat="1" ht="18">
      <c r="A10" s="67"/>
      <c r="B10" s="67"/>
      <c r="C10" s="67"/>
      <c r="D10" s="80" t="s">
        <v>124</v>
      </c>
      <c r="E10" s="80"/>
      <c r="F10" s="80"/>
      <c r="G10" s="80"/>
      <c r="H10" s="80"/>
      <c r="I10" s="80"/>
      <c r="J10" s="80"/>
      <c r="K10" s="80"/>
      <c r="L10" s="80"/>
      <c r="M10" s="67"/>
      <c r="N10" s="67"/>
      <c r="O10" s="67"/>
    </row>
    <row r="11" spans="1:15" s="68" customFormat="1" ht="18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68" customFormat="1" ht="18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68" customFormat="1" ht="18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68" customFormat="1" ht="18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68" customFormat="1" ht="18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68" customFormat="1" ht="18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s="68" customFormat="1" ht="18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s="68" customFormat="1" ht="18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s="68" customFormat="1" ht="18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68" customFormat="1" ht="18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s="68" customFormat="1" ht="18">
      <c r="A21" s="67" t="s">
        <v>119</v>
      </c>
      <c r="B21" s="67"/>
      <c r="C21" s="67"/>
      <c r="D21" s="67"/>
      <c r="E21" s="67"/>
      <c r="F21" s="67"/>
      <c r="G21" s="67"/>
      <c r="H21" s="67"/>
      <c r="I21" s="67"/>
      <c r="J21" s="67" t="s">
        <v>125</v>
      </c>
      <c r="K21" s="67"/>
      <c r="L21" s="67"/>
      <c r="M21" s="67"/>
      <c r="N21" s="67"/>
      <c r="O21" s="67"/>
    </row>
    <row r="22" spans="1:15" s="68" customFormat="1" ht="18">
      <c r="A22" s="67" t="s">
        <v>120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s="68" customFormat="1" ht="18">
      <c r="A23" s="67" t="s">
        <v>121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s="68" customFormat="1" ht="18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s="68" customFormat="1" ht="18">
      <c r="A25" s="67"/>
      <c r="B25" s="67"/>
      <c r="C25" s="67"/>
      <c r="D25" s="67"/>
      <c r="E25" s="67"/>
      <c r="F25" s="67" t="s">
        <v>122</v>
      </c>
      <c r="G25" s="67"/>
      <c r="H25" s="67"/>
      <c r="I25" s="67"/>
      <c r="J25" s="67"/>
      <c r="K25" s="67"/>
      <c r="L25" s="67"/>
      <c r="M25" s="67"/>
      <c r="N25" s="67"/>
      <c r="O25" s="67"/>
    </row>
    <row r="26" spans="1:15" s="68" customFormat="1" ht="18">
      <c r="A26" s="67"/>
      <c r="B26" s="67"/>
      <c r="C26" s="67"/>
      <c r="D26" s="67"/>
      <c r="E26" s="67"/>
      <c r="F26" s="67" t="s">
        <v>123</v>
      </c>
      <c r="G26" s="67"/>
      <c r="H26" s="67"/>
      <c r="I26" s="67"/>
      <c r="J26" s="67"/>
      <c r="K26" s="67"/>
      <c r="L26" s="67"/>
      <c r="M26" s="67"/>
      <c r="N26" s="67"/>
      <c r="O26" s="67"/>
    </row>
    <row r="27" spans="1:15" s="68" customFormat="1" ht="18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s="68" customFormat="1" ht="18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s="68" customFormat="1" ht="18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s="68" customFormat="1" ht="18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s="68" customFormat="1" ht="18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68" customFormat="1" ht="18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s="68" customFormat="1" ht="18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</sheetData>
  <mergeCells count="1">
    <mergeCell ref="D10:L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opLeftCell="A7" workbookViewId="0">
      <selection activeCell="H12" sqref="H12"/>
    </sheetView>
  </sheetViews>
  <sheetFormatPr defaultRowHeight="15"/>
  <cols>
    <col min="5" max="10" width="25.28515625" customWidth="1"/>
  </cols>
  <sheetData>
    <row r="1" spans="1:10" ht="42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83" t="s">
        <v>36</v>
      </c>
      <c r="B3" s="83"/>
      <c r="C3" s="83"/>
      <c r="D3" s="83"/>
      <c r="E3" s="83"/>
      <c r="F3" s="83"/>
      <c r="G3" s="83"/>
      <c r="H3" s="83"/>
      <c r="I3" s="85"/>
      <c r="J3" s="85"/>
    </row>
    <row r="4" spans="1:10" ht="18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>
      <c r="A5" s="83" t="s">
        <v>45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8">
      <c r="A6" s="1"/>
      <c r="B6" s="2"/>
      <c r="C6" s="2"/>
      <c r="D6" s="2"/>
      <c r="E6" s="7"/>
      <c r="F6" s="8"/>
      <c r="G6" s="8"/>
      <c r="H6" s="8"/>
      <c r="I6" s="8"/>
      <c r="J6" s="45" t="s">
        <v>50</v>
      </c>
    </row>
    <row r="7" spans="1:10" ht="25.5">
      <c r="A7" s="33"/>
      <c r="B7" s="34"/>
      <c r="C7" s="34"/>
      <c r="D7" s="35"/>
      <c r="E7" s="36"/>
      <c r="F7" s="4" t="s">
        <v>47</v>
      </c>
      <c r="G7" s="4" t="s">
        <v>48</v>
      </c>
      <c r="H7" s="4" t="s">
        <v>53</v>
      </c>
      <c r="I7" s="4" t="s">
        <v>54</v>
      </c>
      <c r="J7" s="4" t="s">
        <v>55</v>
      </c>
    </row>
    <row r="8" spans="1:10">
      <c r="A8" s="86" t="s">
        <v>0</v>
      </c>
      <c r="B8" s="87"/>
      <c r="C8" s="87"/>
      <c r="D8" s="87"/>
      <c r="E8" s="88"/>
      <c r="F8" s="37">
        <v>863693</v>
      </c>
      <c r="G8" s="37">
        <f>(G9+G10)</f>
        <v>943625.99</v>
      </c>
      <c r="H8" s="37">
        <v>1030096</v>
      </c>
      <c r="I8" s="37">
        <v>1060997</v>
      </c>
      <c r="J8" s="37">
        <v>1092815</v>
      </c>
    </row>
    <row r="9" spans="1:10">
      <c r="A9" s="89" t="s">
        <v>1</v>
      </c>
      <c r="B9" s="82"/>
      <c r="C9" s="82"/>
      <c r="D9" s="82"/>
      <c r="E9" s="90"/>
      <c r="F9" s="38">
        <v>863692.96</v>
      </c>
      <c r="G9" s="38">
        <v>926172.94</v>
      </c>
      <c r="H9" s="38">
        <v>1030096</v>
      </c>
      <c r="I9" s="38">
        <v>1060997</v>
      </c>
      <c r="J9" s="38">
        <v>1092815</v>
      </c>
    </row>
    <row r="10" spans="1:10">
      <c r="A10" s="91" t="s">
        <v>2</v>
      </c>
      <c r="B10" s="90"/>
      <c r="C10" s="90"/>
      <c r="D10" s="90"/>
      <c r="E10" s="90"/>
      <c r="F10" s="38"/>
      <c r="G10" s="38">
        <v>17453.05</v>
      </c>
      <c r="H10" s="38"/>
      <c r="I10" s="38"/>
      <c r="J10" s="38"/>
    </row>
    <row r="11" spans="1:10">
      <c r="A11" s="46" t="s">
        <v>3</v>
      </c>
      <c r="B11" s="47"/>
      <c r="C11" s="47"/>
      <c r="D11" s="47"/>
      <c r="E11" s="47"/>
      <c r="F11" s="37">
        <v>880802</v>
      </c>
      <c r="G11" s="37">
        <f>(G12+G13)</f>
        <v>944953.28</v>
      </c>
      <c r="H11" s="37">
        <f>(H12+H13)</f>
        <v>1022950</v>
      </c>
      <c r="I11" s="37">
        <f>(I12+I13)</f>
        <v>1060950</v>
      </c>
      <c r="J11" s="37">
        <f>(J12+J13)</f>
        <v>1093500</v>
      </c>
    </row>
    <row r="12" spans="1:10">
      <c r="A12" s="81" t="s">
        <v>4</v>
      </c>
      <c r="B12" s="82"/>
      <c r="C12" s="82"/>
      <c r="D12" s="82"/>
      <c r="E12" s="82"/>
      <c r="F12" s="38">
        <v>858516.9</v>
      </c>
      <c r="G12" s="38">
        <v>926173</v>
      </c>
      <c r="H12" s="38">
        <v>996000</v>
      </c>
      <c r="I12" s="55">
        <v>1032000</v>
      </c>
      <c r="J12" s="55">
        <v>1062000</v>
      </c>
    </row>
    <row r="13" spans="1:10">
      <c r="A13" s="95" t="s">
        <v>5</v>
      </c>
      <c r="B13" s="90"/>
      <c r="C13" s="90"/>
      <c r="D13" s="90"/>
      <c r="E13" s="90"/>
      <c r="F13" s="40">
        <v>22285.09</v>
      </c>
      <c r="G13" s="40">
        <v>18780.28</v>
      </c>
      <c r="H13" s="40">
        <v>26950</v>
      </c>
      <c r="I13" s="40">
        <v>28950</v>
      </c>
      <c r="J13" s="39">
        <v>31500</v>
      </c>
    </row>
    <row r="14" spans="1:10">
      <c r="A14" s="94" t="s">
        <v>6</v>
      </c>
      <c r="B14" s="87"/>
      <c r="C14" s="87"/>
      <c r="D14" s="87"/>
      <c r="E14" s="87"/>
      <c r="F14" s="37">
        <v>-17109</v>
      </c>
      <c r="G14" s="37">
        <v>-1327</v>
      </c>
      <c r="H14" s="41">
        <v>7146</v>
      </c>
      <c r="I14" s="41">
        <v>47</v>
      </c>
      <c r="J14" s="41">
        <v>-685</v>
      </c>
    </row>
    <row r="15" spans="1:10" ht="18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>
      <c r="A16" s="83" t="s">
        <v>46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8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>
      <c r="A18" s="33"/>
      <c r="B18" s="34"/>
      <c r="C18" s="34"/>
      <c r="D18" s="35"/>
      <c r="E18" s="36"/>
      <c r="F18" s="4" t="s">
        <v>12</v>
      </c>
      <c r="G18" s="4" t="s">
        <v>13</v>
      </c>
      <c r="H18" s="4" t="s">
        <v>53</v>
      </c>
      <c r="I18" s="4" t="s">
        <v>54</v>
      </c>
      <c r="J18" s="4" t="s">
        <v>55</v>
      </c>
    </row>
    <row r="19" spans="1:10" ht="15.75" customHeight="1">
      <c r="A19" s="89" t="s">
        <v>8</v>
      </c>
      <c r="B19" s="92"/>
      <c r="C19" s="92"/>
      <c r="D19" s="92"/>
      <c r="E19" s="93"/>
      <c r="F19" s="40"/>
      <c r="G19" s="40"/>
      <c r="H19" s="40"/>
      <c r="I19" s="40"/>
      <c r="J19" s="40"/>
    </row>
    <row r="20" spans="1:10">
      <c r="A20" s="89" t="s">
        <v>9</v>
      </c>
      <c r="B20" s="82"/>
      <c r="C20" s="82"/>
      <c r="D20" s="82"/>
      <c r="E20" s="82"/>
      <c r="F20" s="40"/>
      <c r="G20" s="40"/>
      <c r="H20" s="40"/>
      <c r="I20" s="40"/>
      <c r="J20" s="40"/>
    </row>
    <row r="21" spans="1:10">
      <c r="A21" s="94" t="s">
        <v>10</v>
      </c>
      <c r="B21" s="87"/>
      <c r="C21" s="87"/>
      <c r="D21" s="87"/>
      <c r="E21" s="87"/>
      <c r="F21" s="37">
        <v>0</v>
      </c>
      <c r="G21" s="37">
        <v>0</v>
      </c>
      <c r="H21" s="37">
        <v>0</v>
      </c>
      <c r="I21" s="37">
        <v>0</v>
      </c>
      <c r="J21" s="37">
        <v>0</v>
      </c>
    </row>
    <row r="22" spans="1:10" ht="18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>
      <c r="A23" s="83" t="s">
        <v>61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8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>
      <c r="A25" s="33"/>
      <c r="B25" s="34"/>
      <c r="C25" s="34"/>
      <c r="D25" s="35"/>
      <c r="E25" s="36"/>
      <c r="F25" s="4" t="s">
        <v>12</v>
      </c>
      <c r="G25" s="4" t="s">
        <v>13</v>
      </c>
      <c r="H25" s="4" t="s">
        <v>53</v>
      </c>
      <c r="I25" s="4" t="s">
        <v>54</v>
      </c>
      <c r="J25" s="4" t="s">
        <v>55</v>
      </c>
    </row>
    <row r="26" spans="1:10">
      <c r="A26" s="98" t="s">
        <v>49</v>
      </c>
      <c r="B26" s="99"/>
      <c r="C26" s="99"/>
      <c r="D26" s="99"/>
      <c r="E26" s="100"/>
      <c r="F26" s="42"/>
      <c r="G26" s="42"/>
      <c r="H26" s="42"/>
      <c r="I26" s="42"/>
      <c r="J26" s="43"/>
    </row>
    <row r="27" spans="1:10" ht="30" customHeight="1">
      <c r="A27" s="101" t="s">
        <v>7</v>
      </c>
      <c r="B27" s="102"/>
      <c r="C27" s="102"/>
      <c r="D27" s="102"/>
      <c r="E27" s="103"/>
      <c r="F27" s="44">
        <v>25049.43</v>
      </c>
      <c r="G27" s="44">
        <v>7940</v>
      </c>
      <c r="H27" s="44">
        <v>6613</v>
      </c>
      <c r="I27" s="44">
        <v>13759</v>
      </c>
      <c r="J27" s="41">
        <v>13806</v>
      </c>
    </row>
    <row r="30" spans="1:10">
      <c r="A30" s="81" t="s">
        <v>11</v>
      </c>
      <c r="B30" s="82"/>
      <c r="C30" s="82"/>
      <c r="D30" s="82"/>
      <c r="E30" s="82"/>
      <c r="F30" s="40">
        <v>7940.43</v>
      </c>
      <c r="G30" s="40">
        <v>6613</v>
      </c>
      <c r="H30" s="40">
        <v>13759</v>
      </c>
      <c r="I30" s="40">
        <v>13806</v>
      </c>
      <c r="J30" s="40">
        <v>13121</v>
      </c>
    </row>
    <row r="31" spans="1:10" ht="11.25" customHeight="1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>
      <c r="A32" s="96" t="s">
        <v>62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8.25" customHeight="1"/>
    <row r="34" spans="1:10">
      <c r="A34" s="96" t="s">
        <v>51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8.25" customHeight="1"/>
    <row r="36" spans="1:10" ht="29.25" customHeight="1">
      <c r="A36" s="96" t="s">
        <v>52</v>
      </c>
      <c r="B36" s="97"/>
      <c r="C36" s="97"/>
      <c r="D36" s="97"/>
      <c r="E36" s="97"/>
      <c r="F36" s="97"/>
      <c r="G36" s="97"/>
      <c r="H36" s="97"/>
      <c r="I36" s="97"/>
      <c r="J36" s="97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4" workbookViewId="0">
      <selection activeCell="A24" sqref="A24:XFD24"/>
    </sheetView>
  </sheetViews>
  <sheetFormatPr defaultRowHeight="15"/>
  <sheetData>
    <row r="1" spans="1:10" ht="15.75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83" t="s">
        <v>36</v>
      </c>
      <c r="B3" s="83"/>
      <c r="C3" s="83"/>
      <c r="D3" s="83"/>
      <c r="E3" s="83"/>
      <c r="F3" s="83"/>
      <c r="G3" s="83"/>
      <c r="H3" s="83"/>
      <c r="I3" s="85"/>
      <c r="J3" s="85"/>
    </row>
    <row r="4" spans="1:10" ht="18">
      <c r="A4" s="30"/>
      <c r="B4" s="30"/>
      <c r="C4" s="30"/>
      <c r="D4" s="30"/>
      <c r="E4" s="30"/>
      <c r="F4" s="30"/>
      <c r="G4" s="30"/>
      <c r="H4" s="30"/>
      <c r="I4" s="6"/>
      <c r="J4" s="6"/>
    </row>
    <row r="5" spans="1:10" ht="15.75">
      <c r="A5" s="83" t="s">
        <v>45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8">
      <c r="A6" s="1"/>
      <c r="B6" s="2"/>
      <c r="C6" s="2"/>
      <c r="D6" s="2"/>
      <c r="E6" s="7"/>
      <c r="F6" s="8"/>
      <c r="G6" s="8"/>
      <c r="H6" s="8"/>
      <c r="I6" s="8"/>
      <c r="J6" s="45" t="s">
        <v>50</v>
      </c>
    </row>
    <row r="7" spans="1:10" ht="38.25">
      <c r="A7" s="33"/>
      <c r="B7" s="34"/>
      <c r="C7" s="34"/>
      <c r="D7" s="35"/>
      <c r="E7" s="36"/>
      <c r="F7" s="4" t="s">
        <v>47</v>
      </c>
      <c r="G7" s="4" t="s">
        <v>48</v>
      </c>
      <c r="H7" s="4" t="s">
        <v>53</v>
      </c>
      <c r="I7" s="4" t="s">
        <v>54</v>
      </c>
      <c r="J7" s="4" t="s">
        <v>55</v>
      </c>
    </row>
    <row r="8" spans="1:10">
      <c r="A8" s="86" t="s">
        <v>0</v>
      </c>
      <c r="B8" s="87"/>
      <c r="C8" s="87"/>
      <c r="D8" s="87"/>
      <c r="E8" s="88"/>
      <c r="F8" s="37">
        <v>6507494.6100000003</v>
      </c>
      <c r="G8" s="37">
        <f>(G9+G10)</f>
        <v>7109750</v>
      </c>
      <c r="H8" s="37">
        <v>7761258.3099999996</v>
      </c>
      <c r="I8" s="37">
        <v>7994081.9000000004</v>
      </c>
      <c r="J8" s="37">
        <v>8233815</v>
      </c>
    </row>
    <row r="9" spans="1:10">
      <c r="A9" s="89" t="s">
        <v>1</v>
      </c>
      <c r="B9" s="82"/>
      <c r="C9" s="82"/>
      <c r="D9" s="82"/>
      <c r="E9" s="90"/>
      <c r="F9" s="38">
        <v>6507494.6100000003</v>
      </c>
      <c r="G9" s="38">
        <v>6978250</v>
      </c>
      <c r="H9" s="38">
        <v>7761258.3099999996</v>
      </c>
      <c r="I9" s="38">
        <v>7994081.9000000004</v>
      </c>
      <c r="J9" s="38">
        <v>8233815</v>
      </c>
    </row>
    <row r="10" spans="1:10">
      <c r="A10" s="91" t="s">
        <v>2</v>
      </c>
      <c r="B10" s="90"/>
      <c r="C10" s="90"/>
      <c r="D10" s="90"/>
      <c r="E10" s="90"/>
      <c r="F10" s="38"/>
      <c r="G10" s="38">
        <v>131500</v>
      </c>
      <c r="H10" s="38"/>
      <c r="I10" s="38"/>
      <c r="J10" s="38"/>
    </row>
    <row r="11" spans="1:10">
      <c r="A11" s="46" t="s">
        <v>3</v>
      </c>
      <c r="B11" s="48"/>
      <c r="C11" s="48"/>
      <c r="D11" s="48"/>
      <c r="E11" s="48"/>
      <c r="F11" s="37">
        <v>6636402</v>
      </c>
      <c r="G11" s="37">
        <f>(G12+G13)</f>
        <v>7119750</v>
      </c>
      <c r="H11" s="37">
        <v>7707417</v>
      </c>
      <c r="I11" s="37">
        <v>7993728</v>
      </c>
      <c r="J11" s="37">
        <f>SUM(J12:J13)</f>
        <v>8238975.75</v>
      </c>
    </row>
    <row r="12" spans="1:10">
      <c r="A12" s="81" t="s">
        <v>4</v>
      </c>
      <c r="B12" s="82"/>
      <c r="C12" s="82"/>
      <c r="D12" s="82"/>
      <c r="E12" s="82"/>
      <c r="F12" s="38">
        <v>6468496.3399999999</v>
      </c>
      <c r="G12" s="38">
        <v>6978250</v>
      </c>
      <c r="H12" s="38">
        <v>7504362</v>
      </c>
      <c r="I12" s="38">
        <v>7775604</v>
      </c>
      <c r="J12" s="39">
        <v>8001639</v>
      </c>
    </row>
    <row r="13" spans="1:10">
      <c r="A13" s="95" t="s">
        <v>5</v>
      </c>
      <c r="B13" s="90"/>
      <c r="C13" s="90"/>
      <c r="D13" s="90"/>
      <c r="E13" s="90"/>
      <c r="F13" s="40">
        <v>167906.33</v>
      </c>
      <c r="G13" s="40">
        <v>141500</v>
      </c>
      <c r="H13" s="40">
        <v>203054.78</v>
      </c>
      <c r="I13" s="40">
        <v>218123.78</v>
      </c>
      <c r="J13" s="39">
        <v>237336.75</v>
      </c>
    </row>
    <row r="14" spans="1:10">
      <c r="A14" s="94" t="s">
        <v>6</v>
      </c>
      <c r="B14" s="87"/>
      <c r="C14" s="87"/>
      <c r="D14" s="87"/>
      <c r="E14" s="87"/>
      <c r="F14" s="37">
        <v>-128907</v>
      </c>
      <c r="G14" s="37">
        <v>-10000</v>
      </c>
      <c r="H14" s="41">
        <v>53841</v>
      </c>
      <c r="I14" s="41">
        <v>354</v>
      </c>
      <c r="J14" s="41">
        <v>-5161</v>
      </c>
    </row>
    <row r="15" spans="1:10" ht="18">
      <c r="A15" s="30"/>
      <c r="B15" s="28"/>
      <c r="C15" s="28"/>
      <c r="D15" s="28"/>
      <c r="E15" s="28"/>
      <c r="F15" s="28"/>
      <c r="G15" s="28"/>
      <c r="H15" s="29"/>
      <c r="I15" s="29"/>
      <c r="J15" s="29"/>
    </row>
    <row r="16" spans="1:10" ht="15.75">
      <c r="A16" s="83" t="s">
        <v>46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8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38.25">
      <c r="A18" s="33"/>
      <c r="B18" s="34"/>
      <c r="C18" s="34"/>
      <c r="D18" s="35"/>
      <c r="E18" s="36"/>
      <c r="F18" s="4" t="s">
        <v>12</v>
      </c>
      <c r="G18" s="4" t="s">
        <v>13</v>
      </c>
      <c r="H18" s="4" t="s">
        <v>53</v>
      </c>
      <c r="I18" s="4" t="s">
        <v>54</v>
      </c>
      <c r="J18" s="4" t="s">
        <v>55</v>
      </c>
    </row>
    <row r="19" spans="1:10">
      <c r="A19" s="89" t="s">
        <v>8</v>
      </c>
      <c r="B19" s="92"/>
      <c r="C19" s="92"/>
      <c r="D19" s="92"/>
      <c r="E19" s="93"/>
      <c r="F19" s="40"/>
      <c r="G19" s="40"/>
      <c r="H19" s="40"/>
      <c r="I19" s="40"/>
      <c r="J19" s="40"/>
    </row>
    <row r="20" spans="1:10">
      <c r="A20" s="89" t="s">
        <v>9</v>
      </c>
      <c r="B20" s="82"/>
      <c r="C20" s="82"/>
      <c r="D20" s="82"/>
      <c r="E20" s="82"/>
      <c r="F20" s="40"/>
      <c r="G20" s="40"/>
      <c r="H20" s="40"/>
      <c r="I20" s="40"/>
      <c r="J20" s="40"/>
    </row>
    <row r="21" spans="1:10">
      <c r="A21" s="94" t="s">
        <v>10</v>
      </c>
      <c r="B21" s="87"/>
      <c r="C21" s="87"/>
      <c r="D21" s="87"/>
      <c r="E21" s="87"/>
      <c r="F21" s="37">
        <v>0</v>
      </c>
      <c r="G21" s="37">
        <v>0</v>
      </c>
      <c r="H21" s="37">
        <v>0</v>
      </c>
      <c r="I21" s="37">
        <v>0</v>
      </c>
      <c r="J21" s="37">
        <v>0</v>
      </c>
    </row>
    <row r="22" spans="1:10" ht="18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5.75">
      <c r="A23" s="83" t="s">
        <v>61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8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38.25">
      <c r="A25" s="33"/>
      <c r="B25" s="34"/>
      <c r="C25" s="34"/>
      <c r="D25" s="35"/>
      <c r="E25" s="36"/>
      <c r="F25" s="4" t="s">
        <v>12</v>
      </c>
      <c r="G25" s="4" t="s">
        <v>13</v>
      </c>
      <c r="H25" s="4" t="s">
        <v>53</v>
      </c>
      <c r="I25" s="4" t="s">
        <v>54</v>
      </c>
      <c r="J25" s="4" t="s">
        <v>55</v>
      </c>
    </row>
    <row r="26" spans="1:10">
      <c r="A26" s="98" t="s">
        <v>49</v>
      </c>
      <c r="B26" s="99"/>
      <c r="C26" s="99"/>
      <c r="D26" s="99"/>
      <c r="E26" s="100"/>
      <c r="F26" s="42"/>
      <c r="G26" s="42"/>
      <c r="H26" s="42"/>
      <c r="I26" s="42"/>
      <c r="J26" s="43"/>
    </row>
    <row r="27" spans="1:10">
      <c r="A27" s="101" t="s">
        <v>7</v>
      </c>
      <c r="B27" s="102"/>
      <c r="C27" s="102"/>
      <c r="D27" s="102"/>
      <c r="E27" s="103"/>
      <c r="F27" s="44">
        <v>188734.9</v>
      </c>
      <c r="G27" s="44">
        <v>59826</v>
      </c>
      <c r="H27" s="44">
        <v>49826</v>
      </c>
      <c r="I27" s="44">
        <v>103667</v>
      </c>
      <c r="J27" s="41">
        <v>104021</v>
      </c>
    </row>
    <row r="30" spans="1:10">
      <c r="A30" s="81" t="s">
        <v>11</v>
      </c>
      <c r="B30" s="82"/>
      <c r="C30" s="82"/>
      <c r="D30" s="82"/>
      <c r="E30" s="82"/>
      <c r="F30" s="40">
        <v>59826</v>
      </c>
      <c r="G30" s="40">
        <v>49826</v>
      </c>
      <c r="H30" s="40">
        <v>103667</v>
      </c>
      <c r="I30" s="40">
        <v>104021</v>
      </c>
      <c r="J30" s="40">
        <v>98860</v>
      </c>
    </row>
    <row r="31" spans="1:10" ht="15.7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>
      <c r="A32" s="96" t="s">
        <v>62</v>
      </c>
      <c r="B32" s="97"/>
      <c r="C32" s="97"/>
      <c r="D32" s="97"/>
      <c r="E32" s="97"/>
      <c r="F32" s="97"/>
      <c r="G32" s="97"/>
      <c r="H32" s="97"/>
      <c r="I32" s="97"/>
      <c r="J32" s="97"/>
    </row>
    <row r="34" spans="1:10">
      <c r="A34" s="96" t="s">
        <v>51</v>
      </c>
      <c r="B34" s="97"/>
      <c r="C34" s="97"/>
      <c r="D34" s="97"/>
      <c r="E34" s="97"/>
      <c r="F34" s="97"/>
      <c r="G34" s="97"/>
      <c r="H34" s="97"/>
      <c r="I34" s="97"/>
      <c r="J34" s="97"/>
    </row>
    <row r="36" spans="1:10">
      <c r="A36" s="96" t="s">
        <v>52</v>
      </c>
      <c r="B36" s="97"/>
      <c r="C36" s="97"/>
      <c r="D36" s="97"/>
      <c r="E36" s="97"/>
      <c r="F36" s="97"/>
      <c r="G36" s="97"/>
      <c r="H36" s="97"/>
      <c r="I36" s="97"/>
      <c r="J36" s="97"/>
    </row>
  </sheetData>
  <mergeCells count="20">
    <mergeCell ref="A27:E27"/>
    <mergeCell ref="A30:E30"/>
    <mergeCell ref="A32:J32"/>
    <mergeCell ref="A34:J34"/>
    <mergeCell ref="A36:J36"/>
    <mergeCell ref="A1:J1"/>
    <mergeCell ref="A8:E8"/>
    <mergeCell ref="A9:E9"/>
    <mergeCell ref="A26:E26"/>
    <mergeCell ref="A10:E10"/>
    <mergeCell ref="A3:J3"/>
    <mergeCell ref="A5:J5"/>
    <mergeCell ref="A12:E12"/>
    <mergeCell ref="A13:E13"/>
    <mergeCell ref="A14:E14"/>
    <mergeCell ref="A16:J16"/>
    <mergeCell ref="A19:E19"/>
    <mergeCell ref="A20:E20"/>
    <mergeCell ref="A21:E21"/>
    <mergeCell ref="A23:J2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opLeftCell="A29" workbookViewId="0">
      <selection activeCell="H73" sqref="H73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83" t="s">
        <v>36</v>
      </c>
      <c r="B3" s="83"/>
      <c r="C3" s="83"/>
      <c r="D3" s="83"/>
      <c r="E3" s="83"/>
      <c r="F3" s="83"/>
      <c r="G3" s="83"/>
      <c r="H3" s="85"/>
      <c r="I3" s="85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83" t="s">
        <v>15</v>
      </c>
      <c r="B5" s="84"/>
      <c r="C5" s="84"/>
      <c r="D5" s="84"/>
      <c r="E5" s="84"/>
      <c r="F5" s="84"/>
      <c r="G5" s="84"/>
      <c r="H5" s="84"/>
      <c r="I5" s="84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15.75">
      <c r="A7" s="83" t="s">
        <v>1</v>
      </c>
      <c r="B7" s="104"/>
      <c r="C7" s="104"/>
      <c r="D7" s="104"/>
      <c r="E7" s="104"/>
      <c r="F7" s="104"/>
      <c r="G7" s="104"/>
      <c r="H7" s="104"/>
      <c r="I7" s="104"/>
    </row>
    <row r="8" spans="1:9" ht="18">
      <c r="A8" s="5"/>
      <c r="B8" s="5"/>
      <c r="C8" s="5"/>
      <c r="D8" s="5"/>
      <c r="E8" s="5"/>
      <c r="F8" s="5"/>
      <c r="G8" s="5"/>
      <c r="H8" s="6"/>
      <c r="I8" s="6"/>
    </row>
    <row r="9" spans="1:9" ht="25.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53</v>
      </c>
      <c r="H9" s="26" t="s">
        <v>54</v>
      </c>
      <c r="I9" s="26" t="s">
        <v>55</v>
      </c>
    </row>
    <row r="10" spans="1:9" s="56" customFormat="1" ht="15.75" customHeight="1">
      <c r="A10" s="13">
        <v>6</v>
      </c>
      <c r="B10" s="13"/>
      <c r="C10" s="13"/>
      <c r="D10" s="13" t="s">
        <v>19</v>
      </c>
      <c r="E10" s="54">
        <v>863693</v>
      </c>
      <c r="F10" s="55">
        <v>943626</v>
      </c>
      <c r="G10" s="55">
        <f>(G11+G18+G20+G23+G25)</f>
        <v>1030096.03</v>
      </c>
      <c r="H10" s="55">
        <f>(H11+H18+H20+H23+H25)</f>
        <v>1060997</v>
      </c>
      <c r="I10" s="55">
        <f>(I11+I18+I20+I23+I25)</f>
        <v>1092815</v>
      </c>
    </row>
    <row r="11" spans="1:9" ht="38.25">
      <c r="A11" s="13"/>
      <c r="B11" s="18">
        <v>63</v>
      </c>
      <c r="C11" s="18"/>
      <c r="D11" s="18" t="s">
        <v>57</v>
      </c>
      <c r="E11" s="54">
        <v>789482.86</v>
      </c>
      <c r="F11" s="55">
        <v>868040.98</v>
      </c>
      <c r="G11" s="55">
        <v>937484.26</v>
      </c>
      <c r="H11" s="55">
        <v>965609</v>
      </c>
      <c r="I11" s="55">
        <v>994560</v>
      </c>
    </row>
    <row r="12" spans="1:9">
      <c r="A12" s="13"/>
      <c r="B12" s="18">
        <v>6321</v>
      </c>
      <c r="C12" s="18"/>
      <c r="D12" s="18" t="s">
        <v>71</v>
      </c>
      <c r="E12" s="10">
        <v>921.56</v>
      </c>
      <c r="F12" s="11"/>
      <c r="G12" s="11"/>
      <c r="H12" s="11"/>
      <c r="I12" s="11"/>
    </row>
    <row r="13" spans="1:9">
      <c r="A13" s="13"/>
      <c r="B13" s="18">
        <v>6351</v>
      </c>
      <c r="C13" s="18"/>
      <c r="D13" s="18" t="s">
        <v>72</v>
      </c>
      <c r="E13" s="10">
        <v>1523.92</v>
      </c>
      <c r="F13" s="11"/>
      <c r="G13" s="11"/>
      <c r="H13" s="11"/>
      <c r="I13" s="11"/>
    </row>
    <row r="14" spans="1:9" ht="25.5">
      <c r="A14" s="13"/>
      <c r="B14" s="18">
        <v>6361</v>
      </c>
      <c r="C14" s="18"/>
      <c r="D14" s="18" t="s">
        <v>73</v>
      </c>
      <c r="E14" s="10">
        <v>763983.34</v>
      </c>
      <c r="F14" s="11"/>
      <c r="G14" s="11"/>
      <c r="H14" s="11"/>
      <c r="I14" s="11"/>
    </row>
    <row r="15" spans="1:9">
      <c r="A15" s="13"/>
      <c r="B15" s="18">
        <v>6362</v>
      </c>
      <c r="C15" s="18"/>
      <c r="D15" s="18" t="s">
        <v>74</v>
      </c>
      <c r="E15" s="10">
        <v>19103.900000000001</v>
      </c>
      <c r="F15" s="11"/>
      <c r="G15" s="11"/>
      <c r="H15" s="11"/>
      <c r="I15" s="11"/>
    </row>
    <row r="16" spans="1:9" ht="25.5">
      <c r="A16" s="13"/>
      <c r="B16" s="18">
        <v>6381</v>
      </c>
      <c r="C16" s="18"/>
      <c r="D16" s="18" t="s">
        <v>75</v>
      </c>
      <c r="E16" s="10">
        <v>3950.13</v>
      </c>
      <c r="F16" s="11"/>
      <c r="G16" s="11"/>
      <c r="H16" s="11"/>
      <c r="I16" s="11"/>
    </row>
    <row r="17" spans="1:9" s="52" customFormat="1">
      <c r="A17" s="15"/>
      <c r="B17" s="15"/>
      <c r="C17" s="15">
        <v>52</v>
      </c>
      <c r="D17" s="15" t="s">
        <v>58</v>
      </c>
      <c r="E17" s="50">
        <v>789482.86</v>
      </c>
      <c r="F17" s="51">
        <v>868040.98</v>
      </c>
      <c r="G17" s="51">
        <v>937484.26</v>
      </c>
      <c r="H17" s="51">
        <v>965609</v>
      </c>
      <c r="I17" s="51">
        <v>994560</v>
      </c>
    </row>
    <row r="18" spans="1:9" ht="23.25" customHeight="1">
      <c r="A18" s="14"/>
      <c r="B18" s="14">
        <v>65</v>
      </c>
      <c r="C18" s="15"/>
      <c r="D18" s="19" t="s">
        <v>65</v>
      </c>
      <c r="E18" s="54">
        <v>19721.75</v>
      </c>
      <c r="F18" s="55">
        <v>27314.35</v>
      </c>
      <c r="G18" s="55">
        <v>40191.5</v>
      </c>
      <c r="H18" s="55">
        <v>41398</v>
      </c>
      <c r="I18" s="55">
        <v>42640</v>
      </c>
    </row>
    <row r="19" spans="1:9" s="52" customFormat="1">
      <c r="A19" s="15"/>
      <c r="B19" s="15">
        <v>6526</v>
      </c>
      <c r="C19" s="15">
        <v>43</v>
      </c>
      <c r="D19" s="49" t="s">
        <v>66</v>
      </c>
      <c r="E19" s="50">
        <v>19721.75</v>
      </c>
      <c r="F19" s="51">
        <v>27314.35</v>
      </c>
      <c r="G19" s="51">
        <v>40191.5</v>
      </c>
      <c r="H19" s="51">
        <v>41398</v>
      </c>
      <c r="I19" s="51">
        <v>42640</v>
      </c>
    </row>
    <row r="20" spans="1:9">
      <c r="A20" s="14"/>
      <c r="B20" s="14">
        <v>66</v>
      </c>
      <c r="C20" s="15"/>
      <c r="D20" s="19" t="s">
        <v>67</v>
      </c>
      <c r="E20" s="54">
        <v>1587.9</v>
      </c>
      <c r="F20" s="55">
        <v>1327.23</v>
      </c>
      <c r="G20" s="55">
        <v>1433.41</v>
      </c>
      <c r="H20" s="55">
        <v>1475</v>
      </c>
      <c r="I20" s="55">
        <v>1520</v>
      </c>
    </row>
    <row r="21" spans="1:9" s="52" customFormat="1">
      <c r="A21" s="15"/>
      <c r="B21" s="15"/>
      <c r="C21" s="15">
        <v>43</v>
      </c>
      <c r="D21" s="49" t="s">
        <v>66</v>
      </c>
      <c r="E21" s="50">
        <v>1587.9</v>
      </c>
      <c r="F21" s="51">
        <v>398.17</v>
      </c>
      <c r="G21" s="51">
        <v>430.02</v>
      </c>
      <c r="H21" s="51">
        <v>443</v>
      </c>
      <c r="I21" s="51">
        <v>455</v>
      </c>
    </row>
    <row r="22" spans="1:9" s="52" customFormat="1">
      <c r="A22" s="15"/>
      <c r="B22" s="15"/>
      <c r="C22" s="57">
        <v>31</v>
      </c>
      <c r="D22" s="52" t="s">
        <v>43</v>
      </c>
      <c r="F22" s="51">
        <v>929.06</v>
      </c>
      <c r="G22" s="51">
        <v>1003.38</v>
      </c>
      <c r="H22" s="51">
        <v>1032</v>
      </c>
      <c r="I22" s="51">
        <v>1065</v>
      </c>
    </row>
    <row r="23" spans="1:9">
      <c r="A23" s="14"/>
      <c r="B23" s="14">
        <v>67</v>
      </c>
      <c r="C23" s="15"/>
      <c r="D23" s="19" t="s">
        <v>68</v>
      </c>
      <c r="E23" s="54">
        <v>52634.11</v>
      </c>
      <c r="F23" s="55">
        <v>46944.06</v>
      </c>
      <c r="G23" s="55">
        <v>50699.58</v>
      </c>
      <c r="H23" s="55">
        <v>52220</v>
      </c>
      <c r="I23" s="55">
        <v>53790</v>
      </c>
    </row>
    <row r="24" spans="1:9" s="52" customFormat="1">
      <c r="A24" s="15"/>
      <c r="B24" s="15"/>
      <c r="C24" s="15">
        <v>11</v>
      </c>
      <c r="D24" s="49" t="s">
        <v>20</v>
      </c>
      <c r="E24" s="50">
        <v>52634.11</v>
      </c>
      <c r="F24" s="51">
        <v>46944.06</v>
      </c>
      <c r="G24" s="51">
        <v>50699.58</v>
      </c>
      <c r="H24" s="51">
        <v>52220</v>
      </c>
      <c r="I24" s="51">
        <v>53790</v>
      </c>
    </row>
    <row r="25" spans="1:9">
      <c r="A25" s="14"/>
      <c r="B25" s="14">
        <v>68</v>
      </c>
      <c r="C25" s="15"/>
      <c r="D25" s="19" t="s">
        <v>69</v>
      </c>
      <c r="E25" s="54">
        <v>266.27999999999997</v>
      </c>
      <c r="F25" s="11"/>
      <c r="G25" s="55">
        <v>287.27999999999997</v>
      </c>
      <c r="H25" s="55">
        <v>295</v>
      </c>
      <c r="I25" s="55">
        <v>305</v>
      </c>
    </row>
    <row r="26" spans="1:9" s="52" customFormat="1" ht="25.5">
      <c r="A26" s="15"/>
      <c r="B26" s="15">
        <v>6831</v>
      </c>
      <c r="C26" s="15">
        <v>43</v>
      </c>
      <c r="D26" s="20" t="s">
        <v>59</v>
      </c>
      <c r="E26" s="50">
        <v>266.27999999999997</v>
      </c>
      <c r="F26" s="51"/>
      <c r="G26" s="51">
        <v>287.27999999999997</v>
      </c>
      <c r="H26" s="51">
        <v>295</v>
      </c>
      <c r="I26" s="51">
        <v>305</v>
      </c>
    </row>
    <row r="27" spans="1:9" ht="25.5">
      <c r="A27" s="16">
        <v>7</v>
      </c>
      <c r="B27" s="17"/>
      <c r="C27" s="17"/>
      <c r="D27" s="31" t="s">
        <v>21</v>
      </c>
      <c r="E27" s="10"/>
      <c r="F27" s="11"/>
      <c r="G27" s="11"/>
      <c r="H27" s="11"/>
      <c r="I27" s="11"/>
    </row>
    <row r="28" spans="1:9" ht="38.25">
      <c r="A28" s="18"/>
      <c r="B28" s="18">
        <v>72</v>
      </c>
      <c r="C28" s="18"/>
      <c r="D28" s="32" t="s">
        <v>56</v>
      </c>
      <c r="E28" s="10"/>
      <c r="F28" s="11"/>
      <c r="G28" s="11"/>
      <c r="H28" s="11"/>
      <c r="I28" s="12"/>
    </row>
    <row r="29" spans="1:9">
      <c r="A29" s="18"/>
      <c r="B29" s="18"/>
      <c r="C29" s="15">
        <v>11</v>
      </c>
      <c r="D29" s="15" t="s">
        <v>20</v>
      </c>
      <c r="E29" s="10"/>
      <c r="F29" s="11"/>
      <c r="G29" s="11"/>
      <c r="H29" s="11"/>
      <c r="I29" s="12"/>
    </row>
    <row r="31" spans="1:9" ht="15.75">
      <c r="A31" s="83" t="s">
        <v>22</v>
      </c>
      <c r="B31" s="104"/>
      <c r="C31" s="104"/>
      <c r="D31" s="104"/>
      <c r="E31" s="104"/>
      <c r="F31" s="104"/>
      <c r="G31" s="104"/>
      <c r="H31" s="104"/>
      <c r="I31" s="104"/>
    </row>
    <row r="32" spans="1:9" ht="18">
      <c r="A32" s="5"/>
      <c r="B32" s="5"/>
      <c r="C32" s="5"/>
      <c r="D32" s="5"/>
      <c r="E32" s="5"/>
      <c r="F32" s="5"/>
      <c r="G32" s="5"/>
      <c r="H32" s="6"/>
      <c r="I32" s="6"/>
    </row>
    <row r="33" spans="1:9" ht="25.5">
      <c r="A33" s="26" t="s">
        <v>16</v>
      </c>
      <c r="B33" s="25" t="s">
        <v>17</v>
      </c>
      <c r="C33" s="25" t="s">
        <v>18</v>
      </c>
      <c r="D33" s="25" t="s">
        <v>23</v>
      </c>
      <c r="E33" s="25" t="s">
        <v>12</v>
      </c>
      <c r="F33" s="26" t="s">
        <v>13</v>
      </c>
      <c r="G33" s="26" t="s">
        <v>53</v>
      </c>
      <c r="H33" s="26" t="s">
        <v>54</v>
      </c>
      <c r="I33" s="26" t="s">
        <v>55</v>
      </c>
    </row>
    <row r="34" spans="1:9" ht="15.75" customHeight="1">
      <c r="A34" s="13">
        <v>3</v>
      </c>
      <c r="B34" s="13"/>
      <c r="C34" s="13"/>
      <c r="D34" s="13" t="s">
        <v>24</v>
      </c>
      <c r="E34" s="54">
        <v>858517</v>
      </c>
      <c r="F34" s="55">
        <v>926173</v>
      </c>
      <c r="G34" s="55">
        <v>996000</v>
      </c>
      <c r="H34" s="55">
        <v>1032000</v>
      </c>
      <c r="I34" s="55">
        <v>1062000</v>
      </c>
    </row>
    <row r="35" spans="1:9" ht="15.75" customHeight="1">
      <c r="A35" s="13"/>
      <c r="B35" s="18">
        <v>31</v>
      </c>
      <c r="C35" s="18"/>
      <c r="D35" s="18" t="s">
        <v>25</v>
      </c>
      <c r="E35" s="54">
        <f>SUM(E36:E40)</f>
        <v>741518.83000000007</v>
      </c>
      <c r="F35" s="55">
        <v>805149</v>
      </c>
      <c r="G35" s="55">
        <v>875000</v>
      </c>
      <c r="H35" s="55">
        <v>905000</v>
      </c>
      <c r="I35" s="55">
        <v>926000</v>
      </c>
    </row>
    <row r="36" spans="1:9" ht="15.75" customHeight="1">
      <c r="A36" s="13"/>
      <c r="B36" s="18">
        <v>3111</v>
      </c>
      <c r="C36" s="18"/>
      <c r="D36" s="18" t="s">
        <v>86</v>
      </c>
      <c r="E36" s="10">
        <v>588991.66</v>
      </c>
      <c r="F36" s="11"/>
      <c r="G36" s="11"/>
      <c r="H36" s="11"/>
      <c r="I36" s="11"/>
    </row>
    <row r="37" spans="1:9" ht="15.75" customHeight="1">
      <c r="A37" s="13"/>
      <c r="B37" s="18">
        <v>3113</v>
      </c>
      <c r="C37" s="18"/>
      <c r="D37" s="18" t="s">
        <v>87</v>
      </c>
      <c r="E37" s="10">
        <v>5449.28</v>
      </c>
      <c r="F37" s="11"/>
      <c r="G37" s="11"/>
      <c r="H37" s="11"/>
      <c r="I37" s="11"/>
    </row>
    <row r="38" spans="1:9" ht="15.75" customHeight="1">
      <c r="A38" s="13"/>
      <c r="B38" s="18">
        <v>3114</v>
      </c>
      <c r="C38" s="18"/>
      <c r="D38" s="18" t="s">
        <v>88</v>
      </c>
      <c r="E38" s="10">
        <v>17299</v>
      </c>
      <c r="F38" s="11"/>
      <c r="G38" s="11"/>
      <c r="H38" s="11"/>
      <c r="I38" s="11"/>
    </row>
    <row r="39" spans="1:9" ht="15.75" customHeight="1">
      <c r="A39" s="13"/>
      <c r="B39" s="18">
        <v>3121</v>
      </c>
      <c r="C39" s="18"/>
      <c r="D39" s="18" t="s">
        <v>89</v>
      </c>
      <c r="E39" s="10">
        <v>29356.89</v>
      </c>
      <c r="F39" s="11"/>
      <c r="G39" s="11"/>
      <c r="H39" s="11"/>
      <c r="I39" s="11"/>
    </row>
    <row r="40" spans="1:9" ht="15.75" customHeight="1">
      <c r="A40" s="13"/>
      <c r="B40" s="18">
        <v>3132</v>
      </c>
      <c r="C40" s="18"/>
      <c r="D40" s="18" t="s">
        <v>90</v>
      </c>
      <c r="E40" s="10">
        <v>100422</v>
      </c>
      <c r="F40" s="11"/>
      <c r="G40" s="11"/>
      <c r="H40" s="11"/>
      <c r="I40" s="11"/>
    </row>
    <row r="41" spans="1:9" ht="15.75" customHeight="1">
      <c r="A41" s="13"/>
      <c r="B41" s="18"/>
      <c r="C41" s="18"/>
      <c r="D41" s="18"/>
      <c r="E41" s="10"/>
      <c r="F41" s="11"/>
      <c r="G41" s="11"/>
      <c r="H41" s="11"/>
      <c r="I41" s="11"/>
    </row>
    <row r="42" spans="1:9" s="52" customFormat="1" ht="15.75" customHeight="1">
      <c r="A42" s="65"/>
      <c r="B42" s="21"/>
      <c r="C42" s="15">
        <v>11</v>
      </c>
      <c r="D42" s="15" t="s">
        <v>20</v>
      </c>
      <c r="E42" s="50">
        <v>874.95</v>
      </c>
      <c r="F42" s="51">
        <v>1274.1400000000001</v>
      </c>
      <c r="G42" s="51">
        <v>1274</v>
      </c>
      <c r="H42" s="51">
        <v>1274</v>
      </c>
      <c r="I42" s="51">
        <v>1274</v>
      </c>
    </row>
    <row r="43" spans="1:9" s="52" customFormat="1">
      <c r="A43" s="15"/>
      <c r="B43" s="15"/>
      <c r="C43" s="15">
        <v>52</v>
      </c>
      <c r="D43" s="49" t="s">
        <v>82</v>
      </c>
      <c r="E43" s="50">
        <v>740644</v>
      </c>
      <c r="F43" s="51">
        <v>803875</v>
      </c>
      <c r="G43" s="51">
        <v>873726</v>
      </c>
      <c r="H43" s="51">
        <v>903726</v>
      </c>
      <c r="I43" s="51">
        <v>924726</v>
      </c>
    </row>
    <row r="44" spans="1:9">
      <c r="A44" s="14"/>
      <c r="B44" s="14">
        <v>32</v>
      </c>
      <c r="C44" s="15"/>
      <c r="D44" s="14" t="s">
        <v>39</v>
      </c>
      <c r="E44" s="54">
        <f>SUM(E45:E70)</f>
        <v>116026.87</v>
      </c>
      <c r="F44" s="55">
        <v>107883.73</v>
      </c>
      <c r="G44" s="55">
        <v>120000</v>
      </c>
      <c r="H44" s="55">
        <v>126000</v>
      </c>
      <c r="I44" s="55">
        <v>135000</v>
      </c>
    </row>
    <row r="45" spans="1:9">
      <c r="A45" s="14"/>
      <c r="B45" s="14">
        <v>3211</v>
      </c>
      <c r="C45" s="15"/>
      <c r="D45" s="19" t="s">
        <v>91</v>
      </c>
      <c r="E45" s="10">
        <v>539.39</v>
      </c>
      <c r="F45" s="11"/>
      <c r="G45" s="11"/>
      <c r="H45" s="11"/>
      <c r="I45" s="11"/>
    </row>
    <row r="46" spans="1:9">
      <c r="A46" s="14"/>
      <c r="B46" s="14">
        <v>3212</v>
      </c>
      <c r="C46" s="15"/>
      <c r="D46" s="19" t="s">
        <v>92</v>
      </c>
      <c r="E46" s="10">
        <v>30216.34</v>
      </c>
      <c r="F46" s="11"/>
      <c r="G46" s="11"/>
      <c r="H46" s="11"/>
      <c r="I46" s="11"/>
    </row>
    <row r="47" spans="1:9">
      <c r="A47" s="14"/>
      <c r="B47" s="14">
        <v>3213</v>
      </c>
      <c r="C47" s="15"/>
      <c r="D47" s="19" t="s">
        <v>93</v>
      </c>
      <c r="E47" s="10">
        <v>432.81</v>
      </c>
      <c r="F47" s="11"/>
      <c r="G47" s="11"/>
      <c r="H47" s="11"/>
      <c r="I47" s="11"/>
    </row>
    <row r="48" spans="1:9">
      <c r="A48" s="14"/>
      <c r="B48" s="14">
        <v>3214</v>
      </c>
      <c r="C48" s="15"/>
      <c r="D48" s="19" t="s">
        <v>94</v>
      </c>
      <c r="E48" s="10">
        <v>1033.33</v>
      </c>
      <c r="F48" s="11"/>
      <c r="G48" s="11"/>
      <c r="H48" s="11"/>
      <c r="I48" s="11"/>
    </row>
    <row r="49" spans="1:9">
      <c r="A49" s="14"/>
      <c r="B49" s="14">
        <v>322</v>
      </c>
      <c r="C49" s="15"/>
      <c r="D49" s="19"/>
      <c r="E49" s="10"/>
      <c r="F49" s="11"/>
      <c r="G49" s="11"/>
      <c r="H49" s="11"/>
      <c r="I49" s="11"/>
    </row>
    <row r="50" spans="1:9">
      <c r="A50" s="14"/>
      <c r="B50" s="14">
        <v>3221</v>
      </c>
      <c r="C50" s="15"/>
      <c r="D50" s="19" t="s">
        <v>95</v>
      </c>
      <c r="E50" s="10">
        <v>11845.14</v>
      </c>
      <c r="F50" s="11"/>
      <c r="G50" s="11"/>
      <c r="H50" s="11"/>
      <c r="I50" s="11"/>
    </row>
    <row r="51" spans="1:9">
      <c r="A51" s="14"/>
      <c r="B51" s="14">
        <v>3222</v>
      </c>
      <c r="C51" s="15"/>
      <c r="D51" s="19" t="s">
        <v>96</v>
      </c>
      <c r="E51" s="10">
        <v>23404.02</v>
      </c>
      <c r="F51" s="11"/>
      <c r="G51" s="11"/>
      <c r="H51" s="11"/>
      <c r="I51" s="11"/>
    </row>
    <row r="52" spans="1:9">
      <c r="A52" s="14"/>
      <c r="B52" s="14">
        <v>3223</v>
      </c>
      <c r="C52" s="15"/>
      <c r="D52" s="19" t="s">
        <v>97</v>
      </c>
      <c r="E52" s="10">
        <v>13693.57</v>
      </c>
      <c r="F52" s="11"/>
      <c r="G52" s="11"/>
      <c r="H52" s="11"/>
      <c r="I52" s="11"/>
    </row>
    <row r="53" spans="1:9">
      <c r="A53" s="14"/>
      <c r="B53" s="14">
        <v>3224</v>
      </c>
      <c r="C53" s="15"/>
      <c r="D53" s="19" t="s">
        <v>98</v>
      </c>
      <c r="E53" s="10">
        <v>846.01</v>
      </c>
      <c r="F53" s="11"/>
      <c r="G53" s="11"/>
      <c r="H53" s="11"/>
      <c r="I53" s="11"/>
    </row>
    <row r="54" spans="1:9">
      <c r="A54" s="14"/>
      <c r="B54" s="14">
        <v>3225</v>
      </c>
      <c r="C54" s="15"/>
      <c r="D54" s="19" t="s">
        <v>131</v>
      </c>
      <c r="E54" s="10">
        <v>510.67</v>
      </c>
      <c r="F54" s="11"/>
      <c r="G54" s="11"/>
      <c r="H54" s="11"/>
      <c r="I54" s="11"/>
    </row>
    <row r="55" spans="1:9">
      <c r="A55" s="14"/>
      <c r="B55" s="14">
        <v>3227</v>
      </c>
      <c r="C55" s="15"/>
      <c r="D55" s="19" t="s">
        <v>99</v>
      </c>
      <c r="E55" s="10">
        <v>435.9</v>
      </c>
      <c r="F55" s="11"/>
      <c r="G55" s="11"/>
      <c r="H55" s="11"/>
      <c r="I55" s="11"/>
    </row>
    <row r="56" spans="1:9">
      <c r="A56" s="14"/>
      <c r="B56" s="14">
        <v>323</v>
      </c>
      <c r="C56" s="15"/>
      <c r="D56" s="14"/>
      <c r="E56" s="10"/>
      <c r="F56" s="11"/>
      <c r="G56" s="11"/>
      <c r="H56" s="11"/>
      <c r="I56" s="11"/>
    </row>
    <row r="57" spans="1:9">
      <c r="A57" s="14"/>
      <c r="B57" s="14">
        <v>3231</v>
      </c>
      <c r="C57" s="15"/>
      <c r="D57" s="19" t="s">
        <v>100</v>
      </c>
      <c r="E57" s="10">
        <v>1580.24</v>
      </c>
      <c r="F57" s="11"/>
      <c r="G57" s="11"/>
      <c r="H57" s="11"/>
      <c r="I57" s="11"/>
    </row>
    <row r="58" spans="1:9">
      <c r="A58" s="14"/>
      <c r="B58" s="14">
        <v>3232</v>
      </c>
      <c r="C58" s="15"/>
      <c r="D58" s="19" t="s">
        <v>101</v>
      </c>
      <c r="E58" s="10">
        <v>14250.22</v>
      </c>
      <c r="F58" s="11"/>
      <c r="G58" s="11"/>
      <c r="H58" s="11"/>
      <c r="I58" s="11"/>
    </row>
    <row r="59" spans="1:9">
      <c r="A59" s="14"/>
      <c r="B59" s="14">
        <v>3233</v>
      </c>
      <c r="C59" s="15"/>
      <c r="D59" s="19" t="s">
        <v>102</v>
      </c>
      <c r="E59" s="10">
        <v>99.54</v>
      </c>
      <c r="F59" s="11"/>
      <c r="G59" s="11"/>
      <c r="H59" s="11"/>
      <c r="I59" s="11"/>
    </row>
    <row r="60" spans="1:9">
      <c r="A60" s="14"/>
      <c r="B60" s="14">
        <v>3234</v>
      </c>
      <c r="C60" s="15"/>
      <c r="D60" s="19" t="s">
        <v>103</v>
      </c>
      <c r="E60" s="10">
        <v>3952.99</v>
      </c>
      <c r="F60" s="11"/>
      <c r="G60" s="11"/>
      <c r="H60" s="11"/>
      <c r="I60" s="11"/>
    </row>
    <row r="61" spans="1:9">
      <c r="A61" s="14"/>
      <c r="B61" s="14">
        <v>3235</v>
      </c>
      <c r="C61" s="15"/>
      <c r="D61" s="19" t="s">
        <v>104</v>
      </c>
      <c r="E61" s="10">
        <v>1633.63</v>
      </c>
      <c r="F61" s="11"/>
      <c r="G61" s="11"/>
      <c r="H61" s="11"/>
      <c r="I61" s="11"/>
    </row>
    <row r="62" spans="1:9">
      <c r="A62" s="14"/>
      <c r="B62" s="14">
        <v>3236</v>
      </c>
      <c r="C62" s="15"/>
      <c r="D62" s="19" t="s">
        <v>105</v>
      </c>
      <c r="E62" s="10">
        <v>2677.19</v>
      </c>
      <c r="F62" s="11"/>
      <c r="G62" s="11"/>
      <c r="H62" s="11"/>
      <c r="I62" s="11"/>
    </row>
    <row r="63" spans="1:9">
      <c r="A63" s="14"/>
      <c r="B63" s="14">
        <v>3237</v>
      </c>
      <c r="C63" s="15"/>
      <c r="D63" s="19" t="s">
        <v>106</v>
      </c>
      <c r="E63" s="10">
        <v>99.54</v>
      </c>
      <c r="F63" s="11"/>
      <c r="G63" s="11"/>
      <c r="H63" s="11"/>
      <c r="I63" s="11"/>
    </row>
    <row r="64" spans="1:9">
      <c r="A64" s="14"/>
      <c r="B64" s="14">
        <v>3238</v>
      </c>
      <c r="C64" s="15"/>
      <c r="D64" s="19" t="s">
        <v>107</v>
      </c>
      <c r="E64" s="10">
        <v>1163.1500000000001</v>
      </c>
      <c r="F64" s="11"/>
      <c r="G64" s="11"/>
      <c r="H64" s="11"/>
      <c r="I64" s="11"/>
    </row>
    <row r="65" spans="1:9">
      <c r="A65" s="14"/>
      <c r="B65" s="14">
        <v>3239</v>
      </c>
      <c r="C65" s="15"/>
      <c r="D65" s="19" t="s">
        <v>108</v>
      </c>
      <c r="E65" s="10">
        <v>1420.66</v>
      </c>
      <c r="F65" s="11"/>
      <c r="G65" s="11"/>
      <c r="H65" s="11"/>
      <c r="I65" s="11"/>
    </row>
    <row r="66" spans="1:9">
      <c r="A66" s="14"/>
      <c r="B66" s="14">
        <v>329</v>
      </c>
      <c r="C66" s="15"/>
      <c r="D66" s="14"/>
      <c r="E66" s="10"/>
      <c r="F66" s="11"/>
      <c r="G66" s="11"/>
      <c r="H66" s="11"/>
      <c r="I66" s="11"/>
    </row>
    <row r="67" spans="1:9">
      <c r="A67" s="14"/>
      <c r="B67" s="14">
        <v>3292</v>
      </c>
      <c r="C67" s="15"/>
      <c r="D67" s="19" t="s">
        <v>112</v>
      </c>
      <c r="E67" s="10">
        <v>435.33</v>
      </c>
      <c r="F67" s="11"/>
      <c r="G67" s="11"/>
      <c r="H67" s="11"/>
      <c r="I67" s="11"/>
    </row>
    <row r="68" spans="1:9">
      <c r="A68" s="14"/>
      <c r="B68" s="14">
        <v>3294</v>
      </c>
      <c r="C68" s="15"/>
      <c r="D68" s="19" t="s">
        <v>111</v>
      </c>
      <c r="E68" s="10">
        <v>155.29</v>
      </c>
      <c r="F68" s="11"/>
      <c r="G68" s="11"/>
      <c r="H68" s="11"/>
      <c r="I68" s="11"/>
    </row>
    <row r="69" spans="1:9">
      <c r="A69" s="14"/>
      <c r="B69" s="14">
        <v>3295</v>
      </c>
      <c r="C69" s="15"/>
      <c r="D69" s="19" t="s">
        <v>110</v>
      </c>
      <c r="E69" s="10">
        <v>2076.02</v>
      </c>
      <c r="F69" s="11"/>
      <c r="G69" s="11"/>
      <c r="H69" s="11"/>
      <c r="I69" s="11"/>
    </row>
    <row r="70" spans="1:9">
      <c r="A70" s="14"/>
      <c r="B70" s="14">
        <v>3299</v>
      </c>
      <c r="C70" s="15"/>
      <c r="D70" s="19" t="s">
        <v>109</v>
      </c>
      <c r="E70" s="10">
        <v>3525.89</v>
      </c>
      <c r="F70" s="11"/>
      <c r="G70" s="11"/>
      <c r="H70" s="11"/>
      <c r="I70" s="11"/>
    </row>
    <row r="71" spans="1:9" s="52" customFormat="1">
      <c r="A71" s="15"/>
      <c r="B71" s="15"/>
      <c r="C71" s="15">
        <v>11</v>
      </c>
      <c r="D71" s="49" t="s">
        <v>20</v>
      </c>
      <c r="E71" s="50">
        <v>53702.73</v>
      </c>
      <c r="F71" s="51">
        <v>40719.360000000001</v>
      </c>
      <c r="G71" s="51">
        <v>45000</v>
      </c>
      <c r="H71" s="51">
        <v>45295</v>
      </c>
      <c r="I71" s="51">
        <v>52000</v>
      </c>
    </row>
    <row r="72" spans="1:9" s="52" customFormat="1">
      <c r="A72" s="15"/>
      <c r="B72" s="15"/>
      <c r="C72" s="15">
        <v>43</v>
      </c>
      <c r="D72" s="49" t="s">
        <v>66</v>
      </c>
      <c r="E72" s="50">
        <v>25788.86</v>
      </c>
      <c r="F72" s="51">
        <v>29338.38</v>
      </c>
      <c r="G72" s="51">
        <v>32000</v>
      </c>
      <c r="H72" s="51">
        <v>32635</v>
      </c>
      <c r="I72" s="51">
        <v>37000</v>
      </c>
    </row>
    <row r="73" spans="1:9" s="52" customFormat="1">
      <c r="A73" s="15"/>
      <c r="B73" s="15"/>
      <c r="C73" s="15">
        <v>52</v>
      </c>
      <c r="D73" s="49" t="s">
        <v>82</v>
      </c>
      <c r="E73" s="50">
        <v>36535.089999999997</v>
      </c>
      <c r="F73" s="51">
        <v>37827</v>
      </c>
      <c r="G73" s="51">
        <v>43000</v>
      </c>
      <c r="H73" s="51">
        <v>42080</v>
      </c>
      <c r="I73" s="51">
        <v>46000</v>
      </c>
    </row>
    <row r="74" spans="1:9">
      <c r="A74" s="14"/>
      <c r="B74" s="14">
        <v>34</v>
      </c>
      <c r="C74" s="15"/>
      <c r="D74" s="19" t="s">
        <v>84</v>
      </c>
      <c r="E74" s="54">
        <v>971.22</v>
      </c>
      <c r="F74" s="55">
        <v>331.81</v>
      </c>
      <c r="G74" s="55">
        <v>1000</v>
      </c>
      <c r="H74" s="55">
        <v>1000</v>
      </c>
      <c r="I74" s="55">
        <v>1000</v>
      </c>
    </row>
    <row r="75" spans="1:9">
      <c r="A75" s="14"/>
      <c r="B75" s="14">
        <v>3431</v>
      </c>
      <c r="C75" s="15"/>
      <c r="D75" s="19" t="s">
        <v>85</v>
      </c>
      <c r="E75" s="10">
        <v>971.22</v>
      </c>
      <c r="F75" s="11"/>
      <c r="G75" s="11"/>
      <c r="H75" s="11"/>
      <c r="I75" s="11"/>
    </row>
    <row r="76" spans="1:9" s="52" customFormat="1">
      <c r="A76" s="15"/>
      <c r="B76" s="15"/>
      <c r="C76" s="15">
        <v>11</v>
      </c>
      <c r="D76" s="15" t="s">
        <v>20</v>
      </c>
      <c r="E76" s="50">
        <v>971</v>
      </c>
      <c r="F76" s="51">
        <v>305.26</v>
      </c>
      <c r="G76" s="51">
        <v>970</v>
      </c>
      <c r="H76" s="51">
        <v>950</v>
      </c>
      <c r="I76" s="51">
        <v>950</v>
      </c>
    </row>
    <row r="77" spans="1:9" s="52" customFormat="1">
      <c r="A77" s="15"/>
      <c r="B77" s="66"/>
      <c r="C77" s="15">
        <v>31</v>
      </c>
      <c r="D77" s="49" t="s">
        <v>43</v>
      </c>
      <c r="E77" s="50"/>
      <c r="F77" s="51">
        <v>26.54</v>
      </c>
      <c r="G77" s="51">
        <v>30</v>
      </c>
      <c r="H77" s="51">
        <v>50</v>
      </c>
      <c r="I77" s="51">
        <v>50</v>
      </c>
    </row>
    <row r="78" spans="1:9" ht="25.5">
      <c r="A78" s="16">
        <v>4</v>
      </c>
      <c r="B78" s="17"/>
      <c r="C78" s="17"/>
      <c r="D78" s="31" t="s">
        <v>26</v>
      </c>
      <c r="E78" s="10"/>
      <c r="F78" s="11"/>
      <c r="G78" s="11"/>
      <c r="H78" s="11"/>
      <c r="I78" s="11"/>
    </row>
    <row r="79" spans="1:9" ht="38.25">
      <c r="A79" s="18"/>
      <c r="B79" s="18">
        <v>42</v>
      </c>
      <c r="C79" s="18"/>
      <c r="D79" s="32" t="s">
        <v>60</v>
      </c>
      <c r="E79" s="54">
        <f>SUM(E80:E85)</f>
        <v>22284.62</v>
      </c>
      <c r="F79" s="55">
        <v>12807.75</v>
      </c>
      <c r="G79" s="55">
        <v>15000</v>
      </c>
      <c r="H79" s="55">
        <v>17000</v>
      </c>
      <c r="I79" s="64">
        <v>18000</v>
      </c>
    </row>
    <row r="80" spans="1:9">
      <c r="A80" s="18"/>
      <c r="B80" s="18">
        <v>4221</v>
      </c>
      <c r="C80" s="18"/>
      <c r="D80" s="32" t="s">
        <v>76</v>
      </c>
      <c r="E80" s="10">
        <v>6088.53</v>
      </c>
      <c r="F80" s="11"/>
      <c r="G80" s="11"/>
      <c r="H80" s="11"/>
      <c r="I80" s="12"/>
    </row>
    <row r="81" spans="1:9" ht="25.5">
      <c r="A81" s="18"/>
      <c r="B81" s="18">
        <v>4223</v>
      </c>
      <c r="C81" s="18"/>
      <c r="D81" s="32" t="s">
        <v>77</v>
      </c>
      <c r="E81" s="10">
        <v>155.47999999999999</v>
      </c>
      <c r="F81" s="11"/>
      <c r="G81" s="11"/>
      <c r="H81" s="11"/>
      <c r="I81" s="12"/>
    </row>
    <row r="82" spans="1:9">
      <c r="A82" s="18"/>
      <c r="B82" s="18">
        <v>4225</v>
      </c>
      <c r="C82" s="18"/>
      <c r="D82" s="32" t="s">
        <v>78</v>
      </c>
      <c r="E82" s="10">
        <v>1579.27</v>
      </c>
      <c r="F82" s="11"/>
      <c r="G82" s="11"/>
      <c r="H82" s="11"/>
      <c r="I82" s="12"/>
    </row>
    <row r="83" spans="1:9">
      <c r="A83" s="18"/>
      <c r="B83" s="18">
        <v>4226</v>
      </c>
      <c r="C83" s="18"/>
      <c r="D83" s="32" t="s">
        <v>79</v>
      </c>
      <c r="E83" s="10">
        <v>1061.78</v>
      </c>
      <c r="F83" s="11"/>
      <c r="G83" s="11"/>
      <c r="H83" s="11"/>
      <c r="I83" s="12"/>
    </row>
    <row r="84" spans="1:9" ht="25.5">
      <c r="A84" s="18"/>
      <c r="B84" s="18">
        <v>4227</v>
      </c>
      <c r="C84" s="18"/>
      <c r="D84" s="32" t="s">
        <v>80</v>
      </c>
      <c r="E84" s="10">
        <v>2983</v>
      </c>
      <c r="F84" s="11"/>
      <c r="G84" s="11"/>
      <c r="H84" s="11"/>
      <c r="I84" s="12"/>
    </row>
    <row r="85" spans="1:9">
      <c r="A85" s="18"/>
      <c r="B85" s="18">
        <v>4241</v>
      </c>
      <c r="C85" s="18"/>
      <c r="D85" s="32" t="s">
        <v>81</v>
      </c>
      <c r="E85" s="10">
        <v>10416.56</v>
      </c>
      <c r="F85" s="11"/>
      <c r="G85" s="11"/>
      <c r="H85" s="11"/>
      <c r="I85" s="12"/>
    </row>
    <row r="86" spans="1:9">
      <c r="A86" s="18"/>
      <c r="B86" s="18"/>
      <c r="C86" s="15">
        <v>11</v>
      </c>
      <c r="D86" s="15" t="s">
        <v>20</v>
      </c>
      <c r="E86" s="10">
        <v>4095</v>
      </c>
      <c r="F86" s="11"/>
      <c r="G86" s="11">
        <v>3000</v>
      </c>
      <c r="H86" s="11">
        <v>6000</v>
      </c>
      <c r="I86" s="12">
        <v>6000</v>
      </c>
    </row>
    <row r="87" spans="1:9">
      <c r="A87" s="18"/>
      <c r="B87" s="18"/>
      <c r="C87" s="15">
        <v>43</v>
      </c>
      <c r="D87" s="49" t="s">
        <v>66</v>
      </c>
      <c r="E87" s="10"/>
      <c r="F87" s="11">
        <v>1791.76</v>
      </c>
      <c r="G87" s="11">
        <v>1000</v>
      </c>
      <c r="H87" s="11">
        <v>2000</v>
      </c>
      <c r="I87" s="12">
        <v>2000</v>
      </c>
    </row>
    <row r="88" spans="1:9">
      <c r="A88" s="18"/>
      <c r="B88" s="18"/>
      <c r="C88" s="18">
        <v>52</v>
      </c>
      <c r="D88" s="62" t="s">
        <v>82</v>
      </c>
      <c r="E88" s="10">
        <v>10416.56</v>
      </c>
      <c r="F88" s="11">
        <v>10485.1</v>
      </c>
      <c r="G88" s="11">
        <v>10000</v>
      </c>
      <c r="H88" s="11">
        <v>8000</v>
      </c>
      <c r="I88" s="12">
        <v>9000</v>
      </c>
    </row>
    <row r="89" spans="1:9">
      <c r="A89" s="18"/>
      <c r="B89" s="18"/>
      <c r="C89" s="15">
        <v>63</v>
      </c>
      <c r="D89" s="49" t="s">
        <v>70</v>
      </c>
      <c r="E89" s="10">
        <v>7772.58</v>
      </c>
      <c r="F89" s="11">
        <v>530.89</v>
      </c>
      <c r="G89" s="11">
        <v>1000</v>
      </c>
      <c r="H89" s="11">
        <v>1000</v>
      </c>
      <c r="I89" s="12">
        <v>1000</v>
      </c>
    </row>
    <row r="90" spans="1:9" s="53" customFormat="1">
      <c r="A90" s="18"/>
      <c r="B90" s="18">
        <v>45</v>
      </c>
      <c r="C90" s="18"/>
      <c r="D90" s="32" t="s">
        <v>83</v>
      </c>
      <c r="E90" s="10"/>
      <c r="F90" s="55">
        <v>5972</v>
      </c>
      <c r="G90" s="55">
        <v>11950</v>
      </c>
      <c r="H90" s="55">
        <v>11950</v>
      </c>
      <c r="I90" s="64">
        <v>13500</v>
      </c>
    </row>
    <row r="91" spans="1:9" s="52" customFormat="1">
      <c r="A91" s="21"/>
      <c r="B91" s="21"/>
      <c r="C91" s="21">
        <v>11</v>
      </c>
      <c r="D91" s="62" t="s">
        <v>20</v>
      </c>
      <c r="E91" s="50"/>
      <c r="F91" s="51">
        <v>5972</v>
      </c>
      <c r="G91" s="51">
        <v>11950</v>
      </c>
      <c r="H91" s="51">
        <v>11950</v>
      </c>
      <c r="I91" s="63">
        <v>13500</v>
      </c>
    </row>
    <row r="92" spans="1:9">
      <c r="A92" s="18"/>
      <c r="B92" s="18"/>
      <c r="C92" s="15"/>
      <c r="D92" s="49"/>
      <c r="E92" s="10"/>
      <c r="F92" s="11"/>
      <c r="G92" s="11"/>
      <c r="H92" s="11"/>
      <c r="I92" s="12"/>
    </row>
    <row r="93" spans="1:9">
      <c r="A93" s="58"/>
      <c r="B93" s="58"/>
      <c r="C93" s="59"/>
      <c r="D93" s="59"/>
      <c r="E93" s="60"/>
      <c r="F93" s="60"/>
      <c r="G93" s="60"/>
      <c r="H93" s="60"/>
      <c r="I93" s="61"/>
    </row>
  </sheetData>
  <mergeCells count="5">
    <mergeCell ref="A7:I7"/>
    <mergeCell ref="A31:I31"/>
    <mergeCell ref="A1:I1"/>
    <mergeCell ref="A3:I3"/>
    <mergeCell ref="A5:I5"/>
  </mergeCells>
  <pageMargins left="0.7" right="0.7" top="0.75" bottom="0.75" header="0.3" footer="0.3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C29" sqref="C29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83" t="s">
        <v>64</v>
      </c>
      <c r="B1" s="83"/>
      <c r="C1" s="83"/>
      <c r="D1" s="83"/>
      <c r="E1" s="83"/>
      <c r="F1" s="83"/>
    </row>
    <row r="2" spans="1:6" ht="18" customHeight="1">
      <c r="A2" s="5"/>
      <c r="B2" s="5"/>
      <c r="C2" s="5"/>
      <c r="D2" s="5"/>
      <c r="E2" s="5"/>
      <c r="F2" s="5"/>
    </row>
    <row r="3" spans="1:6" ht="15.75">
      <c r="A3" s="83" t="s">
        <v>36</v>
      </c>
      <c r="B3" s="83"/>
      <c r="C3" s="83"/>
      <c r="D3" s="83"/>
      <c r="E3" s="85"/>
      <c r="F3" s="85"/>
    </row>
    <row r="4" spans="1:6" ht="18">
      <c r="A4" s="5"/>
      <c r="B4" s="5"/>
      <c r="C4" s="5"/>
      <c r="D4" s="5"/>
      <c r="E4" s="6"/>
      <c r="F4" s="6"/>
    </row>
    <row r="5" spans="1:6" ht="18" customHeight="1">
      <c r="A5" s="83" t="s">
        <v>15</v>
      </c>
      <c r="B5" s="84"/>
      <c r="C5" s="84"/>
      <c r="D5" s="84"/>
      <c r="E5" s="84"/>
      <c r="F5" s="84"/>
    </row>
    <row r="6" spans="1:6" ht="18">
      <c r="A6" s="5"/>
      <c r="B6" s="5"/>
      <c r="C6" s="5"/>
      <c r="D6" s="5"/>
      <c r="E6" s="6"/>
      <c r="F6" s="6"/>
    </row>
    <row r="7" spans="1:6" ht="15.75">
      <c r="A7" s="83" t="s">
        <v>27</v>
      </c>
      <c r="B7" s="104"/>
      <c r="C7" s="104"/>
      <c r="D7" s="104"/>
      <c r="E7" s="104"/>
      <c r="F7" s="104"/>
    </row>
    <row r="8" spans="1:6" ht="18">
      <c r="A8" s="5"/>
      <c r="B8" s="5"/>
      <c r="C8" s="5"/>
      <c r="D8" s="5"/>
      <c r="E8" s="6"/>
      <c r="F8" s="6"/>
    </row>
    <row r="9" spans="1:6" ht="25.5">
      <c r="A9" s="26" t="s">
        <v>28</v>
      </c>
      <c r="B9" s="25" t="s">
        <v>12</v>
      </c>
      <c r="C9" s="26" t="s">
        <v>13</v>
      </c>
      <c r="D9" s="26" t="s">
        <v>53</v>
      </c>
      <c r="E9" s="26" t="s">
        <v>54</v>
      </c>
      <c r="F9" s="26" t="s">
        <v>55</v>
      </c>
    </row>
    <row r="10" spans="1:6" ht="15.75" customHeight="1">
      <c r="A10" s="13" t="s">
        <v>29</v>
      </c>
      <c r="B10" s="10">
        <f>SUM(B12:B16)</f>
        <v>880802</v>
      </c>
      <c r="C10" s="11">
        <f>SUM(C12:C16)</f>
        <v>944953</v>
      </c>
      <c r="D10" s="11">
        <f>SUM(D12:D16)</f>
        <v>1022950</v>
      </c>
      <c r="E10" s="11">
        <f>SUM(E12:E16)</f>
        <v>1060950</v>
      </c>
      <c r="F10" s="11">
        <f>SUM(F12:F16)</f>
        <v>1093500</v>
      </c>
    </row>
    <row r="11" spans="1:6" ht="15.75" customHeight="1">
      <c r="A11" s="13" t="s">
        <v>30</v>
      </c>
      <c r="B11" s="10"/>
      <c r="C11" s="11"/>
      <c r="D11" s="11"/>
      <c r="E11" s="11"/>
      <c r="F11" s="11"/>
    </row>
    <row r="12" spans="1:6" ht="25.5">
      <c r="A12" s="20" t="s">
        <v>31</v>
      </c>
      <c r="B12" s="10">
        <v>59643</v>
      </c>
      <c r="C12" s="11">
        <v>48270</v>
      </c>
      <c r="D12" s="11">
        <v>62234</v>
      </c>
      <c r="E12" s="11">
        <v>65469</v>
      </c>
      <c r="F12" s="11">
        <v>73724</v>
      </c>
    </row>
    <row r="13" spans="1:6">
      <c r="A13" s="19" t="s">
        <v>136</v>
      </c>
      <c r="B13" s="10"/>
      <c r="C13" s="11">
        <v>27</v>
      </c>
      <c r="D13" s="11">
        <v>30</v>
      </c>
      <c r="E13" s="11">
        <v>50</v>
      </c>
      <c r="F13" s="11">
        <v>50</v>
      </c>
    </row>
    <row r="14" spans="1:6" s="53" customFormat="1">
      <c r="A14" s="18" t="s">
        <v>137</v>
      </c>
      <c r="B14" s="10">
        <v>25789</v>
      </c>
      <c r="C14" s="11">
        <v>31130</v>
      </c>
      <c r="D14" s="11">
        <v>33000</v>
      </c>
      <c r="E14" s="11">
        <v>34635</v>
      </c>
      <c r="F14" s="12">
        <v>39000</v>
      </c>
    </row>
    <row r="15" spans="1:6" s="53" customFormat="1">
      <c r="A15" s="18" t="s">
        <v>138</v>
      </c>
      <c r="B15" s="10">
        <v>787597</v>
      </c>
      <c r="C15" s="11">
        <v>864995</v>
      </c>
      <c r="D15" s="11">
        <v>926686</v>
      </c>
      <c r="E15" s="11">
        <v>959796</v>
      </c>
      <c r="F15" s="12">
        <v>979726</v>
      </c>
    </row>
    <row r="16" spans="1:6" s="53" customFormat="1">
      <c r="A16" s="18" t="s">
        <v>253</v>
      </c>
      <c r="B16" s="10">
        <v>7773</v>
      </c>
      <c r="C16" s="11">
        <v>531</v>
      </c>
      <c r="D16" s="11">
        <v>1000</v>
      </c>
      <c r="E16" s="11">
        <v>1000</v>
      </c>
      <c r="F16" s="12">
        <v>1000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G33" sqref="G33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83" t="s">
        <v>36</v>
      </c>
      <c r="B3" s="83"/>
      <c r="C3" s="83"/>
      <c r="D3" s="83"/>
      <c r="E3" s="83"/>
      <c r="F3" s="83"/>
      <c r="G3" s="83"/>
      <c r="H3" s="85"/>
      <c r="I3" s="85"/>
    </row>
    <row r="4" spans="1:9" ht="18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>
      <c r="A5" s="83" t="s">
        <v>32</v>
      </c>
      <c r="B5" s="84"/>
      <c r="C5" s="84"/>
      <c r="D5" s="84"/>
      <c r="E5" s="84"/>
      <c r="F5" s="84"/>
      <c r="G5" s="84"/>
      <c r="H5" s="84"/>
      <c r="I5" s="84"/>
    </row>
    <row r="6" spans="1:9" ht="18">
      <c r="A6" s="5"/>
      <c r="B6" s="5"/>
      <c r="C6" s="5"/>
      <c r="D6" s="5"/>
      <c r="E6" s="5"/>
      <c r="F6" s="5"/>
      <c r="G6" s="5"/>
      <c r="H6" s="6"/>
      <c r="I6" s="6"/>
    </row>
    <row r="7" spans="1:9" ht="25.5">
      <c r="A7" s="26" t="s">
        <v>16</v>
      </c>
      <c r="B7" s="25" t="s">
        <v>17</v>
      </c>
      <c r="C7" s="25" t="s">
        <v>18</v>
      </c>
      <c r="D7" s="25" t="s">
        <v>63</v>
      </c>
      <c r="E7" s="25" t="s">
        <v>12</v>
      </c>
      <c r="F7" s="26" t="s">
        <v>13</v>
      </c>
      <c r="G7" s="26" t="s">
        <v>53</v>
      </c>
      <c r="H7" s="26" t="s">
        <v>54</v>
      </c>
      <c r="I7" s="26" t="s">
        <v>55</v>
      </c>
    </row>
    <row r="8" spans="1:9" ht="25.5">
      <c r="A8" s="13">
        <v>8</v>
      </c>
      <c r="B8" s="13"/>
      <c r="C8" s="13"/>
      <c r="D8" s="13" t="s">
        <v>33</v>
      </c>
      <c r="E8" s="10"/>
      <c r="F8" s="11"/>
      <c r="G8" s="11"/>
      <c r="H8" s="11"/>
      <c r="I8" s="11"/>
    </row>
    <row r="9" spans="1:9">
      <c r="A9" s="13"/>
      <c r="B9" s="18">
        <v>84</v>
      </c>
      <c r="C9" s="18"/>
      <c r="D9" s="18" t="s">
        <v>40</v>
      </c>
      <c r="E9" s="10"/>
      <c r="F9" s="11"/>
      <c r="G9" s="11"/>
      <c r="H9" s="11"/>
      <c r="I9" s="11"/>
    </row>
    <row r="10" spans="1:9" ht="25.5">
      <c r="A10" s="14"/>
      <c r="B10" s="14"/>
      <c r="C10" s="15">
        <v>81</v>
      </c>
      <c r="D10" s="20" t="s">
        <v>41</v>
      </c>
      <c r="E10" s="10"/>
      <c r="F10" s="11"/>
      <c r="G10" s="11"/>
      <c r="H10" s="11"/>
      <c r="I10" s="11"/>
    </row>
    <row r="11" spans="1:9" ht="25.5">
      <c r="A11" s="16">
        <v>5</v>
      </c>
      <c r="B11" s="17"/>
      <c r="C11" s="17"/>
      <c r="D11" s="31" t="s">
        <v>34</v>
      </c>
      <c r="E11" s="10"/>
      <c r="F11" s="11"/>
      <c r="G11" s="11"/>
      <c r="H11" s="11"/>
      <c r="I11" s="11"/>
    </row>
    <row r="12" spans="1:9" ht="25.5">
      <c r="A12" s="18"/>
      <c r="B12" s="18">
        <v>54</v>
      </c>
      <c r="C12" s="18"/>
      <c r="D12" s="32" t="s">
        <v>42</v>
      </c>
      <c r="E12" s="10"/>
      <c r="F12" s="11"/>
      <c r="G12" s="11"/>
      <c r="H12" s="11"/>
      <c r="I12" s="12"/>
    </row>
    <row r="13" spans="1:9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>
      <c r="A14" s="18"/>
      <c r="B14" s="18"/>
      <c r="C14" s="15">
        <v>31</v>
      </c>
      <c r="D14" s="15" t="s">
        <v>43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topLeftCell="A34" workbookViewId="0">
      <selection activeCell="I12" sqref="I12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>
      <c r="A1" s="83" t="s">
        <v>227</v>
      </c>
      <c r="B1" s="83"/>
      <c r="C1" s="83"/>
      <c r="D1" s="83"/>
      <c r="E1" s="83"/>
      <c r="F1" s="83"/>
      <c r="G1" s="83"/>
      <c r="H1" s="83"/>
      <c r="I1" s="83"/>
    </row>
    <row r="2" spans="1:9" ht="18">
      <c r="A2" s="30"/>
      <c r="B2" s="30"/>
      <c r="C2" s="30"/>
      <c r="D2" s="30"/>
      <c r="E2" s="30"/>
      <c r="F2" s="30"/>
      <c r="G2" s="30"/>
      <c r="H2" s="6"/>
      <c r="I2" s="6"/>
    </row>
    <row r="3" spans="1:9" ht="18" customHeight="1">
      <c r="A3" s="83" t="s">
        <v>35</v>
      </c>
      <c r="B3" s="84"/>
      <c r="C3" s="84"/>
      <c r="D3" s="84"/>
      <c r="E3" s="84"/>
      <c r="F3" s="84"/>
      <c r="G3" s="84"/>
      <c r="H3" s="84"/>
      <c r="I3" s="84"/>
    </row>
    <row r="4" spans="1:9" ht="18">
      <c r="A4" s="30"/>
      <c r="B4" s="30"/>
      <c r="C4" s="30"/>
      <c r="D4" s="30"/>
      <c r="E4" s="30"/>
      <c r="F4" s="30"/>
      <c r="G4" s="30"/>
      <c r="H4" s="6"/>
      <c r="I4" s="6"/>
    </row>
    <row r="5" spans="1:9" ht="25.5">
      <c r="A5" s="108" t="s">
        <v>37</v>
      </c>
      <c r="B5" s="109"/>
      <c r="C5" s="110"/>
      <c r="D5" s="25" t="s">
        <v>38</v>
      </c>
      <c r="E5" s="25" t="s">
        <v>12</v>
      </c>
      <c r="F5" s="26" t="s">
        <v>13</v>
      </c>
      <c r="G5" s="26" t="s">
        <v>53</v>
      </c>
      <c r="H5" s="26" t="s">
        <v>54</v>
      </c>
      <c r="I5" s="26" t="s">
        <v>55</v>
      </c>
    </row>
    <row r="6" spans="1:9" ht="15" customHeight="1">
      <c r="A6" s="105" t="s">
        <v>230</v>
      </c>
      <c r="B6" s="106"/>
      <c r="C6" s="107"/>
      <c r="D6" s="79" t="s">
        <v>241</v>
      </c>
      <c r="E6" s="10"/>
      <c r="F6" s="11"/>
      <c r="G6" s="11"/>
      <c r="H6" s="11"/>
      <c r="I6" s="11"/>
    </row>
    <row r="7" spans="1:9">
      <c r="A7" s="105" t="s">
        <v>231</v>
      </c>
      <c r="B7" s="106"/>
      <c r="C7" s="107"/>
      <c r="D7" s="79" t="s">
        <v>240</v>
      </c>
      <c r="E7" s="10"/>
      <c r="F7" s="11"/>
      <c r="G7" s="11"/>
      <c r="H7" s="11"/>
      <c r="I7" s="11"/>
    </row>
    <row r="8" spans="1:9" ht="15" customHeight="1">
      <c r="A8" s="111" t="s">
        <v>232</v>
      </c>
      <c r="B8" s="112"/>
      <c r="C8" s="113"/>
      <c r="D8" s="72" t="s">
        <v>233</v>
      </c>
      <c r="E8" s="10"/>
      <c r="F8" s="11"/>
      <c r="G8" s="11"/>
      <c r="H8" s="11"/>
      <c r="I8" s="12"/>
    </row>
    <row r="9" spans="1:9">
      <c r="A9" s="114">
        <v>3</v>
      </c>
      <c r="B9" s="115"/>
      <c r="C9" s="116"/>
      <c r="D9" s="74" t="s">
        <v>24</v>
      </c>
      <c r="E9" s="10"/>
      <c r="F9" s="11"/>
      <c r="G9" s="11"/>
      <c r="H9" s="11"/>
      <c r="I9" s="12"/>
    </row>
    <row r="10" spans="1:9">
      <c r="A10" s="117">
        <v>31</v>
      </c>
      <c r="B10" s="118"/>
      <c r="C10" s="119"/>
      <c r="D10" s="74" t="s">
        <v>25</v>
      </c>
      <c r="E10" s="10"/>
      <c r="F10" s="11"/>
      <c r="G10" s="11"/>
      <c r="H10" s="11"/>
      <c r="I10" s="12"/>
    </row>
    <row r="11" spans="1:9">
      <c r="A11" s="117">
        <v>32</v>
      </c>
      <c r="B11" s="118"/>
      <c r="C11" s="119"/>
      <c r="D11" s="74" t="s">
        <v>39</v>
      </c>
      <c r="E11" s="10">
        <v>52154.400000000001</v>
      </c>
      <c r="F11" s="11">
        <v>47938</v>
      </c>
      <c r="G11" s="11">
        <v>51150</v>
      </c>
      <c r="H11" s="11">
        <v>50785</v>
      </c>
      <c r="I11" s="11">
        <v>52500</v>
      </c>
    </row>
    <row r="12" spans="1:9">
      <c r="A12" s="75">
        <v>34</v>
      </c>
      <c r="B12" s="76"/>
      <c r="C12" s="77"/>
      <c r="D12" s="74" t="s">
        <v>84</v>
      </c>
      <c r="E12" s="10">
        <v>971.22</v>
      </c>
      <c r="F12" s="11">
        <v>332</v>
      </c>
      <c r="G12" s="11">
        <v>1000</v>
      </c>
      <c r="H12" s="11">
        <v>1000</v>
      </c>
      <c r="I12" s="12">
        <v>1000</v>
      </c>
    </row>
    <row r="13" spans="1:9">
      <c r="A13" s="105" t="s">
        <v>234</v>
      </c>
      <c r="B13" s="106"/>
      <c r="C13" s="107"/>
      <c r="D13" s="79" t="s">
        <v>44</v>
      </c>
      <c r="E13" s="10"/>
      <c r="F13" s="11"/>
      <c r="G13" s="11"/>
      <c r="H13" s="11"/>
      <c r="I13" s="12"/>
    </row>
    <row r="14" spans="1:9" ht="15" customHeight="1">
      <c r="A14" s="105" t="s">
        <v>235</v>
      </c>
      <c r="B14" s="106"/>
      <c r="C14" s="107"/>
      <c r="D14" s="79" t="s">
        <v>238</v>
      </c>
      <c r="E14" s="10"/>
      <c r="F14" s="11"/>
      <c r="G14" s="11"/>
      <c r="H14" s="11"/>
      <c r="I14" s="12"/>
    </row>
    <row r="15" spans="1:9">
      <c r="A15" s="111" t="s">
        <v>236</v>
      </c>
      <c r="B15" s="112"/>
      <c r="C15" s="113"/>
      <c r="D15" s="72" t="s">
        <v>237</v>
      </c>
      <c r="E15" s="10"/>
      <c r="F15" s="11"/>
      <c r="G15" s="11"/>
      <c r="H15" s="11"/>
      <c r="I15" s="12"/>
    </row>
    <row r="16" spans="1:9">
      <c r="A16" s="75">
        <v>3</v>
      </c>
      <c r="B16" s="76"/>
      <c r="C16" s="77"/>
      <c r="D16" s="74" t="s">
        <v>24</v>
      </c>
      <c r="E16" s="10"/>
      <c r="F16" s="11"/>
      <c r="G16" s="11"/>
      <c r="H16" s="11"/>
      <c r="I16" s="12"/>
    </row>
    <row r="17" spans="1:9">
      <c r="A17" s="75">
        <v>32</v>
      </c>
      <c r="B17" s="76"/>
      <c r="C17" s="77"/>
      <c r="D17" s="74" t="s">
        <v>39</v>
      </c>
      <c r="E17" s="10">
        <v>5353.48</v>
      </c>
      <c r="F17" s="11">
        <v>4778</v>
      </c>
      <c r="G17" s="11">
        <v>5500</v>
      </c>
      <c r="H17" s="11">
        <v>5000</v>
      </c>
      <c r="I17" s="12">
        <v>5000</v>
      </c>
    </row>
    <row r="18" spans="1:9">
      <c r="A18" s="105" t="s">
        <v>234</v>
      </c>
      <c r="B18" s="106"/>
      <c r="C18" s="107"/>
      <c r="D18" s="79" t="s">
        <v>44</v>
      </c>
      <c r="E18" s="10"/>
      <c r="F18" s="11"/>
      <c r="G18" s="11"/>
      <c r="H18" s="11"/>
      <c r="I18" s="12"/>
    </row>
    <row r="19" spans="1:9">
      <c r="A19" s="105" t="s">
        <v>235</v>
      </c>
      <c r="B19" s="106"/>
      <c r="C19" s="107"/>
      <c r="D19" s="79" t="s">
        <v>239</v>
      </c>
      <c r="E19" s="10"/>
      <c r="F19" s="11"/>
      <c r="G19" s="11"/>
      <c r="H19" s="11"/>
      <c r="I19" s="12"/>
    </row>
    <row r="20" spans="1:9">
      <c r="A20" s="111" t="s">
        <v>236</v>
      </c>
      <c r="B20" s="112"/>
      <c r="C20" s="113"/>
      <c r="D20" s="72" t="s">
        <v>237</v>
      </c>
      <c r="E20" s="10"/>
      <c r="F20" s="11"/>
      <c r="G20" s="11"/>
      <c r="H20" s="11"/>
      <c r="I20" s="12"/>
    </row>
    <row r="21" spans="1:9">
      <c r="A21" s="75">
        <v>3</v>
      </c>
      <c r="B21" s="76"/>
      <c r="C21" s="77"/>
      <c r="D21" s="74" t="s">
        <v>24</v>
      </c>
      <c r="E21" s="10"/>
      <c r="F21" s="11"/>
      <c r="G21" s="11"/>
      <c r="H21" s="11"/>
      <c r="I21" s="12"/>
    </row>
    <row r="22" spans="1:9">
      <c r="A22" s="75">
        <v>32</v>
      </c>
      <c r="B22" s="76"/>
      <c r="C22" s="77"/>
      <c r="D22" s="74" t="s">
        <v>39</v>
      </c>
      <c r="E22" s="10">
        <v>1396.58</v>
      </c>
      <c r="F22" s="11">
        <v>1838</v>
      </c>
      <c r="G22" s="11">
        <v>1800</v>
      </c>
      <c r="H22" s="11">
        <v>1500</v>
      </c>
      <c r="I22" s="12">
        <v>1500</v>
      </c>
    </row>
    <row r="23" spans="1:9">
      <c r="A23" s="105" t="s">
        <v>230</v>
      </c>
      <c r="B23" s="106"/>
      <c r="C23" s="107"/>
      <c r="D23" s="79" t="s">
        <v>241</v>
      </c>
      <c r="E23" s="10"/>
      <c r="F23" s="11"/>
      <c r="G23" s="11"/>
      <c r="H23" s="11"/>
      <c r="I23" s="12"/>
    </row>
    <row r="24" spans="1:9">
      <c r="A24" s="105" t="s">
        <v>242</v>
      </c>
      <c r="B24" s="106"/>
      <c r="C24" s="107"/>
      <c r="D24" s="79" t="s">
        <v>243</v>
      </c>
      <c r="E24" s="10"/>
      <c r="F24" s="11"/>
      <c r="G24" s="11"/>
      <c r="H24" s="11"/>
      <c r="I24" s="12"/>
    </row>
    <row r="25" spans="1:9">
      <c r="A25" s="111" t="s">
        <v>244</v>
      </c>
      <c r="B25" s="112"/>
      <c r="C25" s="113"/>
      <c r="D25" s="72" t="s">
        <v>20</v>
      </c>
      <c r="E25" s="10"/>
      <c r="F25" s="11"/>
      <c r="G25" s="11"/>
      <c r="H25" s="11"/>
      <c r="I25" s="12"/>
    </row>
    <row r="26" spans="1:9">
      <c r="A26" s="75">
        <v>3</v>
      </c>
      <c r="B26" s="76"/>
      <c r="C26" s="77"/>
      <c r="D26" s="74" t="s">
        <v>24</v>
      </c>
      <c r="E26" s="10"/>
      <c r="F26" s="11"/>
      <c r="G26" s="11"/>
      <c r="H26" s="11"/>
      <c r="I26" s="12"/>
    </row>
    <row r="27" spans="1:9">
      <c r="A27" s="75">
        <v>31</v>
      </c>
      <c r="B27" s="76"/>
      <c r="C27" s="77"/>
      <c r="D27" s="74" t="s">
        <v>25</v>
      </c>
      <c r="E27" s="10">
        <v>1274.1400000000001</v>
      </c>
      <c r="F27" s="11">
        <v>1274</v>
      </c>
      <c r="G27" s="11">
        <v>1274</v>
      </c>
      <c r="H27" s="11">
        <v>1274</v>
      </c>
      <c r="I27" s="12">
        <v>1274</v>
      </c>
    </row>
    <row r="28" spans="1:9">
      <c r="A28" s="105" t="s">
        <v>230</v>
      </c>
      <c r="B28" s="106"/>
      <c r="C28" s="107"/>
      <c r="D28" s="79" t="s">
        <v>241</v>
      </c>
      <c r="E28" s="10"/>
      <c r="F28" s="11"/>
      <c r="G28" s="11"/>
      <c r="H28" s="11"/>
      <c r="I28" s="12"/>
    </row>
    <row r="29" spans="1:9">
      <c r="A29" s="105" t="s">
        <v>245</v>
      </c>
      <c r="B29" s="106"/>
      <c r="C29" s="107"/>
      <c r="D29" s="79" t="s">
        <v>246</v>
      </c>
      <c r="E29" s="10"/>
      <c r="F29" s="11"/>
      <c r="G29" s="11"/>
      <c r="H29" s="11"/>
      <c r="I29" s="12"/>
    </row>
    <row r="30" spans="1:9">
      <c r="A30" s="111" t="s">
        <v>247</v>
      </c>
      <c r="B30" s="112"/>
      <c r="C30" s="113"/>
      <c r="D30" s="72" t="s">
        <v>82</v>
      </c>
      <c r="E30" s="10"/>
      <c r="F30" s="11"/>
      <c r="G30" s="11"/>
      <c r="H30" s="11"/>
      <c r="I30" s="12"/>
    </row>
    <row r="31" spans="1:9">
      <c r="A31" s="73">
        <v>3</v>
      </c>
      <c r="B31" s="78"/>
      <c r="C31" s="79"/>
      <c r="D31" s="74" t="s">
        <v>24</v>
      </c>
      <c r="E31" s="10"/>
      <c r="F31" s="11"/>
      <c r="G31" s="11"/>
      <c r="H31" s="11"/>
      <c r="I31" s="12"/>
    </row>
    <row r="32" spans="1:9">
      <c r="A32" s="75">
        <v>31</v>
      </c>
      <c r="B32" s="78"/>
      <c r="C32" s="79"/>
      <c r="D32" s="74" t="s">
        <v>25</v>
      </c>
      <c r="E32" s="10">
        <v>739361.42</v>
      </c>
      <c r="F32" s="11">
        <v>802425</v>
      </c>
      <c r="G32" s="11">
        <v>869276</v>
      </c>
      <c r="H32" s="11">
        <v>903726</v>
      </c>
      <c r="I32" s="12">
        <v>924726</v>
      </c>
    </row>
    <row r="33" spans="1:9">
      <c r="A33" s="117">
        <v>32</v>
      </c>
      <c r="B33" s="118"/>
      <c r="C33" s="119"/>
      <c r="D33" s="74" t="s">
        <v>39</v>
      </c>
      <c r="E33" s="10">
        <v>34492.949999999997</v>
      </c>
      <c r="F33" s="11">
        <v>37826</v>
      </c>
      <c r="G33" s="11">
        <v>43000</v>
      </c>
      <c r="H33" s="11">
        <v>42080</v>
      </c>
      <c r="I33" s="12">
        <v>46000</v>
      </c>
    </row>
    <row r="34" spans="1:9">
      <c r="A34" s="111" t="s">
        <v>139</v>
      </c>
      <c r="B34" s="112"/>
      <c r="C34" s="113"/>
      <c r="D34" s="72" t="s">
        <v>248</v>
      </c>
      <c r="E34" s="10"/>
      <c r="F34" s="11"/>
      <c r="G34" s="11"/>
      <c r="H34" s="11"/>
      <c r="I34" s="12"/>
    </row>
    <row r="35" spans="1:9">
      <c r="A35" s="75">
        <v>3</v>
      </c>
      <c r="B35" s="76"/>
      <c r="C35" s="77"/>
      <c r="D35" s="74" t="s">
        <v>24</v>
      </c>
      <c r="E35" s="10"/>
      <c r="F35" s="11"/>
      <c r="G35" s="11"/>
      <c r="H35" s="11"/>
      <c r="I35" s="12"/>
    </row>
    <row r="36" spans="1:9">
      <c r="A36" s="75">
        <v>32</v>
      </c>
      <c r="B36" s="76"/>
      <c r="C36" s="77"/>
      <c r="D36" s="74" t="s">
        <v>39</v>
      </c>
      <c r="E36" s="10">
        <v>21789</v>
      </c>
      <c r="F36" s="11">
        <v>29338.38</v>
      </c>
      <c r="G36" s="11">
        <v>23000</v>
      </c>
      <c r="H36" s="11">
        <v>26635</v>
      </c>
      <c r="I36" s="12">
        <v>30000</v>
      </c>
    </row>
    <row r="37" spans="1:9">
      <c r="A37" s="111" t="s">
        <v>249</v>
      </c>
      <c r="B37" s="112"/>
      <c r="C37" s="113"/>
      <c r="D37" s="72" t="s">
        <v>43</v>
      </c>
      <c r="E37" s="10"/>
      <c r="F37" s="11"/>
      <c r="G37" s="11"/>
      <c r="H37" s="11"/>
      <c r="I37" s="12"/>
    </row>
    <row r="38" spans="1:9">
      <c r="A38" s="75">
        <v>3</v>
      </c>
      <c r="B38" s="76"/>
      <c r="C38" s="77"/>
      <c r="D38" s="74" t="s">
        <v>24</v>
      </c>
      <c r="E38" s="10"/>
      <c r="F38" s="11"/>
      <c r="G38" s="11"/>
      <c r="H38" s="11"/>
      <c r="I38" s="12"/>
    </row>
    <row r="39" spans="1:9">
      <c r="A39" s="75">
        <v>32</v>
      </c>
      <c r="B39" s="76"/>
      <c r="C39" s="77"/>
      <c r="D39" s="74" t="s">
        <v>39</v>
      </c>
      <c r="E39" s="10">
        <v>1725.08</v>
      </c>
      <c r="F39" s="11">
        <v>424</v>
      </c>
      <c r="G39" s="11"/>
      <c r="H39" s="11"/>
      <c r="I39" s="12"/>
    </row>
    <row r="40" spans="1:9">
      <c r="A40" s="111" t="s">
        <v>250</v>
      </c>
      <c r="B40" s="112"/>
      <c r="C40" s="113"/>
      <c r="D40" s="72" t="s">
        <v>70</v>
      </c>
      <c r="E40" s="10"/>
      <c r="F40" s="11"/>
      <c r="G40" s="11"/>
      <c r="H40" s="11"/>
      <c r="I40" s="12"/>
    </row>
    <row r="41" spans="1:9">
      <c r="A41" s="70">
        <v>3</v>
      </c>
      <c r="B41" s="71"/>
      <c r="C41" s="72"/>
      <c r="D41" s="74" t="s">
        <v>24</v>
      </c>
      <c r="E41" s="10"/>
      <c r="F41" s="11"/>
      <c r="G41" s="11"/>
      <c r="H41" s="11"/>
      <c r="I41" s="12"/>
    </row>
    <row r="42" spans="1:9">
      <c r="A42" s="75">
        <v>32</v>
      </c>
      <c r="B42" s="76"/>
      <c r="C42" s="77"/>
      <c r="D42" s="74" t="s">
        <v>39</v>
      </c>
      <c r="E42" s="10"/>
      <c r="F42" s="11"/>
      <c r="G42" s="11"/>
      <c r="H42" s="11"/>
      <c r="I42" s="12"/>
    </row>
    <row r="43" spans="1:9">
      <c r="A43" s="75"/>
      <c r="B43" s="76"/>
      <c r="C43" s="77"/>
      <c r="D43" s="74"/>
      <c r="E43" s="10"/>
      <c r="F43" s="11"/>
      <c r="G43" s="11"/>
      <c r="H43" s="11"/>
      <c r="I43" s="12"/>
    </row>
    <row r="44" spans="1:9">
      <c r="A44" s="75"/>
      <c r="B44" s="76"/>
      <c r="C44" s="77"/>
      <c r="D44" s="74"/>
      <c r="E44" s="10"/>
      <c r="F44" s="11"/>
      <c r="G44" s="11"/>
      <c r="H44" s="11"/>
      <c r="I44" s="12"/>
    </row>
    <row r="45" spans="1:9" s="52" customFormat="1">
      <c r="A45" s="105" t="s">
        <v>230</v>
      </c>
      <c r="B45" s="106"/>
      <c r="C45" s="107"/>
      <c r="D45" s="79" t="s">
        <v>241</v>
      </c>
      <c r="E45" s="10"/>
      <c r="F45" s="11"/>
      <c r="G45" s="11"/>
      <c r="H45" s="11"/>
      <c r="I45" s="11"/>
    </row>
    <row r="46" spans="1:9" s="53" customFormat="1" ht="25.5">
      <c r="A46" s="105" t="s">
        <v>228</v>
      </c>
      <c r="B46" s="106"/>
      <c r="C46" s="107"/>
      <c r="D46" s="79" t="s">
        <v>229</v>
      </c>
      <c r="E46" s="10"/>
      <c r="F46" s="11"/>
      <c r="G46" s="11"/>
      <c r="H46" s="11"/>
      <c r="I46" s="11"/>
    </row>
    <row r="47" spans="1:9">
      <c r="A47" s="111" t="s">
        <v>244</v>
      </c>
      <c r="B47" s="112"/>
      <c r="C47" s="113"/>
      <c r="D47" s="72" t="s">
        <v>20</v>
      </c>
      <c r="E47" s="10"/>
      <c r="F47" s="11"/>
      <c r="G47" s="11"/>
      <c r="H47" s="11"/>
      <c r="I47" s="12"/>
    </row>
    <row r="48" spans="1:9" ht="25.5">
      <c r="A48" s="114">
        <v>4</v>
      </c>
      <c r="B48" s="115"/>
      <c r="C48" s="116"/>
      <c r="D48" s="74" t="s">
        <v>26</v>
      </c>
      <c r="E48" s="10"/>
      <c r="F48" s="11"/>
      <c r="G48" s="11"/>
      <c r="H48" s="11"/>
      <c r="I48" s="12"/>
    </row>
    <row r="49" spans="1:9" s="53" customFormat="1" ht="15" customHeight="1">
      <c r="A49" s="117">
        <v>42</v>
      </c>
      <c r="B49" s="118"/>
      <c r="C49" s="119"/>
      <c r="D49" s="74" t="s">
        <v>60</v>
      </c>
      <c r="E49" s="10">
        <v>4201.7299999999996</v>
      </c>
      <c r="F49" s="11"/>
      <c r="G49" s="11">
        <v>3000</v>
      </c>
      <c r="H49" s="11">
        <v>6000</v>
      </c>
      <c r="I49" s="12">
        <v>6000</v>
      </c>
    </row>
    <row r="50" spans="1:9" s="53" customFormat="1" ht="27.75" customHeight="1">
      <c r="A50" s="75">
        <v>45</v>
      </c>
      <c r="B50" s="76"/>
      <c r="C50" s="77"/>
      <c r="D50" s="74" t="s">
        <v>252</v>
      </c>
      <c r="E50" s="10"/>
      <c r="F50" s="11">
        <v>5973</v>
      </c>
      <c r="G50" s="11">
        <v>11950</v>
      </c>
      <c r="H50" s="11">
        <v>11950</v>
      </c>
      <c r="I50" s="12">
        <v>13500</v>
      </c>
    </row>
    <row r="51" spans="1:9" s="53" customFormat="1" ht="15" customHeight="1">
      <c r="A51" s="111" t="s">
        <v>247</v>
      </c>
      <c r="B51" s="112"/>
      <c r="C51" s="113"/>
      <c r="D51" s="72" t="s">
        <v>82</v>
      </c>
      <c r="E51" s="10"/>
      <c r="F51" s="11"/>
      <c r="G51" s="11"/>
      <c r="H51" s="11"/>
      <c r="I51" s="12"/>
    </row>
    <row r="52" spans="1:9" s="53" customFormat="1" ht="15" customHeight="1">
      <c r="A52" s="114">
        <v>4</v>
      </c>
      <c r="B52" s="115"/>
      <c r="C52" s="116"/>
      <c r="D52" s="74" t="s">
        <v>26</v>
      </c>
      <c r="E52" s="10"/>
      <c r="F52" s="11"/>
      <c r="G52" s="11"/>
      <c r="H52" s="11"/>
      <c r="I52" s="12"/>
    </row>
    <row r="53" spans="1:9" s="53" customFormat="1" ht="15" customHeight="1">
      <c r="A53" s="117">
        <v>42</v>
      </c>
      <c r="B53" s="118"/>
      <c r="C53" s="119"/>
      <c r="D53" s="74" t="s">
        <v>60</v>
      </c>
      <c r="E53" s="10">
        <v>10081.02</v>
      </c>
      <c r="F53" s="11">
        <v>10485.1</v>
      </c>
      <c r="G53" s="11">
        <v>10000</v>
      </c>
      <c r="H53" s="11">
        <v>8000</v>
      </c>
      <c r="I53" s="12">
        <v>9000</v>
      </c>
    </row>
    <row r="54" spans="1:9" s="53" customFormat="1" ht="15" customHeight="1">
      <c r="A54" s="111" t="s">
        <v>139</v>
      </c>
      <c r="B54" s="112"/>
      <c r="C54" s="113"/>
      <c r="D54" s="72" t="s">
        <v>66</v>
      </c>
      <c r="E54" s="10"/>
      <c r="F54" s="11"/>
      <c r="G54" s="11"/>
      <c r="H54" s="11"/>
      <c r="I54" s="12"/>
    </row>
    <row r="55" spans="1:9" s="53" customFormat="1" ht="36" customHeight="1">
      <c r="A55" s="114">
        <v>4</v>
      </c>
      <c r="B55" s="115"/>
      <c r="C55" s="116"/>
      <c r="D55" s="74" t="s">
        <v>26</v>
      </c>
      <c r="E55" s="10"/>
      <c r="F55" s="11"/>
      <c r="G55" s="11"/>
      <c r="H55" s="11"/>
      <c r="I55" s="12"/>
    </row>
    <row r="56" spans="1:9" s="53" customFormat="1" ht="30.75" customHeight="1">
      <c r="A56" s="117">
        <v>42</v>
      </c>
      <c r="B56" s="118"/>
      <c r="C56" s="119"/>
      <c r="D56" s="74" t="s">
        <v>60</v>
      </c>
      <c r="E56" s="10"/>
      <c r="F56" s="11">
        <v>1792</v>
      </c>
      <c r="G56" s="11">
        <v>1000</v>
      </c>
      <c r="H56" s="11">
        <v>2000</v>
      </c>
      <c r="I56" s="12">
        <v>2000</v>
      </c>
    </row>
    <row r="57" spans="1:9" s="56" customFormat="1">
      <c r="A57" s="111" t="s">
        <v>250</v>
      </c>
      <c r="B57" s="112"/>
      <c r="C57" s="113"/>
      <c r="D57" s="72" t="s">
        <v>70</v>
      </c>
      <c r="E57" s="10"/>
      <c r="F57" s="11"/>
      <c r="G57" s="11"/>
      <c r="H57" s="11"/>
      <c r="I57" s="12"/>
    </row>
    <row r="58" spans="1:9" s="53" customFormat="1" ht="25.5">
      <c r="A58" s="114">
        <v>4</v>
      </c>
      <c r="B58" s="115"/>
      <c r="C58" s="116"/>
      <c r="D58" s="74" t="s">
        <v>26</v>
      </c>
      <c r="E58" s="10"/>
      <c r="F58" s="11"/>
      <c r="G58" s="11"/>
      <c r="H58" s="11"/>
      <c r="I58" s="12"/>
    </row>
    <row r="59" spans="1:9" ht="25.5">
      <c r="A59" s="117">
        <v>42</v>
      </c>
      <c r="B59" s="118"/>
      <c r="C59" s="119"/>
      <c r="D59" s="74" t="s">
        <v>60</v>
      </c>
      <c r="E59" s="10">
        <v>8001</v>
      </c>
      <c r="F59" s="11">
        <v>531</v>
      </c>
      <c r="G59" s="11">
        <v>1000</v>
      </c>
      <c r="H59" s="11">
        <v>1000</v>
      </c>
      <c r="I59" s="12">
        <v>1000</v>
      </c>
    </row>
    <row r="60" spans="1:9" s="56" customFormat="1" ht="15" customHeight="1">
      <c r="A60" s="120" t="s">
        <v>251</v>
      </c>
      <c r="B60" s="120"/>
      <c r="C60" s="121"/>
      <c r="D60" s="121"/>
      <c r="E60" s="122">
        <f>SUM(E11:E59)</f>
        <v>880802.0199999999</v>
      </c>
      <c r="F60" s="122">
        <f>SUM(F11:F59)</f>
        <v>944954.48</v>
      </c>
      <c r="G60" s="122">
        <f>SUM(G11:G59)</f>
        <v>1022950</v>
      </c>
      <c r="H60" s="122">
        <f>SUM(H11:H59)</f>
        <v>1060950</v>
      </c>
      <c r="I60" s="122">
        <f>SUM(I11:I59)</f>
        <v>1093500</v>
      </c>
    </row>
    <row r="62" spans="1:9" s="56" customFormat="1"/>
    <row r="63" spans="1:9" s="52" customFormat="1"/>
    <row r="65" s="56" customFormat="1"/>
    <row r="66" s="52" customFormat="1"/>
    <row r="67" s="53" customFormat="1"/>
    <row r="68" s="56" customFormat="1"/>
    <row r="69" s="52" customFormat="1"/>
    <row r="70" s="53" customFormat="1"/>
    <row r="71" s="53" customFormat="1"/>
  </sheetData>
  <mergeCells count="39">
    <mergeCell ref="A56:C56"/>
    <mergeCell ref="A52:C52"/>
    <mergeCell ref="A53:C53"/>
    <mergeCell ref="A54:C54"/>
    <mergeCell ref="A55:C55"/>
    <mergeCell ref="A33:C33"/>
    <mergeCell ref="A34:C34"/>
    <mergeCell ref="A37:C37"/>
    <mergeCell ref="A40:C40"/>
    <mergeCell ref="A51:C51"/>
    <mergeCell ref="A24:C24"/>
    <mergeCell ref="A25:C25"/>
    <mergeCell ref="A28:C28"/>
    <mergeCell ref="A29:C29"/>
    <mergeCell ref="A30:C30"/>
    <mergeCell ref="A15:C15"/>
    <mergeCell ref="A13:C13"/>
    <mergeCell ref="A18:C18"/>
    <mergeCell ref="A19:C19"/>
    <mergeCell ref="A23:C23"/>
    <mergeCell ref="A8:C8"/>
    <mergeCell ref="A9:C9"/>
    <mergeCell ref="A10:C10"/>
    <mergeCell ref="A59:C59"/>
    <mergeCell ref="A49:C49"/>
    <mergeCell ref="A57:C57"/>
    <mergeCell ref="A20:C20"/>
    <mergeCell ref="A11:C11"/>
    <mergeCell ref="A45:C45"/>
    <mergeCell ref="A46:C46"/>
    <mergeCell ref="A47:C47"/>
    <mergeCell ref="A48:C48"/>
    <mergeCell ref="A58:C58"/>
    <mergeCell ref="A14:C14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F53" sqref="F53"/>
    </sheetView>
  </sheetViews>
  <sheetFormatPr defaultRowHeight="15"/>
  <sheetData>
    <row r="1" spans="1:19">
      <c r="A1" s="68"/>
      <c r="B1" s="29" t="s">
        <v>126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6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68"/>
      <c r="B3" s="29" t="s">
        <v>127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>
      <c r="A4" s="6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>
      <c r="A5" s="68"/>
      <c r="B5" s="29" t="s">
        <v>145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>
      <c r="A6" s="68"/>
      <c r="B6" s="29" t="s">
        <v>146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>
      <c r="A7" s="68"/>
      <c r="B7" s="29" t="s">
        <v>147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>
      <c r="A8" s="68"/>
      <c r="B8" s="29" t="s">
        <v>148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>
      <c r="A9" s="68"/>
      <c r="B9" s="29" t="s">
        <v>149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>
      <c r="A10" s="68"/>
      <c r="B10" s="29" t="s">
        <v>132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>
      <c r="A11" s="68"/>
      <c r="B11" s="29" t="s">
        <v>133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>
      <c r="A12" s="68"/>
      <c r="B12" s="29" t="s">
        <v>134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>
      <c r="A13" s="6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>
      <c r="A14" s="68"/>
      <c r="B14" s="29" t="s">
        <v>150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A15" s="68"/>
      <c r="B15" s="29" t="s">
        <v>151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>
      <c r="A16" s="68"/>
      <c r="B16" s="29" t="s">
        <v>135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>
      <c r="A17" s="68"/>
      <c r="B17" s="29" t="s">
        <v>152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>
      <c r="A18" s="68"/>
      <c r="B18" s="29" t="s">
        <v>153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>
      <c r="A19" s="68"/>
      <c r="B19" s="29" t="s">
        <v>154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>
      <c r="A20" s="68"/>
      <c r="B20" s="29" t="s">
        <v>155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68"/>
      <c r="B21" s="29" t="s">
        <v>156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>
      <c r="A22" s="68"/>
      <c r="B22" s="29" t="s">
        <v>157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68"/>
      <c r="B23" s="29" t="s">
        <v>158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>
      <c r="A24" s="68"/>
      <c r="B24" s="29" t="s">
        <v>159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>
      <c r="A25" s="68"/>
      <c r="B25" s="29" t="s">
        <v>160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>
      <c r="A26" s="68"/>
      <c r="B26" s="29" t="s">
        <v>161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>
      <c r="A27" s="68"/>
      <c r="B27" s="29" t="s">
        <v>162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>
      <c r="A28" s="68"/>
      <c r="B28" s="29" t="s">
        <v>163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68"/>
      <c r="B29" s="29" t="s">
        <v>164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>
      <c r="A30" s="68"/>
      <c r="B30" s="29" t="s">
        <v>165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>
      <c r="A31" s="68"/>
      <c r="B31" s="29" t="s">
        <v>166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>
      <c r="A32" s="68"/>
      <c r="B32" s="29" t="s">
        <v>167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>
      <c r="A33" s="68"/>
      <c r="B33" s="29" t="s">
        <v>168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>
      <c r="A34" s="68"/>
      <c r="B34" s="29" t="s">
        <v>169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>
      <c r="A35" s="68"/>
      <c r="B35" s="29" t="s">
        <v>170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>
      <c r="A36" s="6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>
      <c r="A37" s="68"/>
      <c r="B37" s="29" t="s">
        <v>171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>
      <c r="A38" s="68"/>
      <c r="B38" s="29" t="s">
        <v>172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>
      <c r="A39" s="68"/>
      <c r="B39" s="29" t="s">
        <v>173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>
      <c r="A40" s="68"/>
      <c r="B40" s="29" t="s">
        <v>174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>
      <c r="A41" s="68"/>
      <c r="B41" s="29" t="s">
        <v>175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>
      <c r="A42" s="68"/>
      <c r="B42" s="29" t="s">
        <v>176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>
      <c r="A43" s="68"/>
      <c r="B43" s="29" t="s">
        <v>177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>
      <c r="A44" s="68"/>
      <c r="B44" s="29" t="s">
        <v>178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>
      <c r="A45" s="6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>
      <c r="A46" s="6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>
      <c r="A47" s="68"/>
      <c r="B47" s="29" t="s">
        <v>128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>
      <c r="A48" s="6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>
      <c r="A49" s="6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>
      <c r="A50" s="68"/>
      <c r="B50" s="29" t="s">
        <v>179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>
      <c r="A51" s="68"/>
      <c r="B51" s="29" t="s">
        <v>180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>
      <c r="A52" s="68"/>
      <c r="B52" s="29" t="s">
        <v>181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>
      <c r="A53" s="68"/>
      <c r="B53" s="29" t="s">
        <v>182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>
      <c r="A54" s="68"/>
      <c r="B54" s="29" t="s">
        <v>183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>
      <c r="A55" s="68"/>
      <c r="B55" s="29" t="s">
        <v>217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>
      <c r="A56" s="68"/>
      <c r="B56" s="29" t="s">
        <v>218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>
      <c r="A57" s="68"/>
      <c r="B57" s="29" t="s">
        <v>219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>
      <c r="A58" s="68"/>
      <c r="B58" s="29" t="s">
        <v>220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>
      <c r="A59" s="68"/>
      <c r="B59" s="29" t="s">
        <v>221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>
      <c r="A60" s="68"/>
      <c r="B60" s="29" t="s">
        <v>222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>
      <c r="A61" s="68"/>
      <c r="B61" s="29" t="s">
        <v>223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>
      <c r="A62" s="68"/>
      <c r="B62" s="29" t="s">
        <v>224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>
      <c r="A63" s="68"/>
      <c r="B63" s="29" t="s">
        <v>225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>
      <c r="A64" s="68"/>
      <c r="B64" s="29" t="s">
        <v>226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>
      <c r="A65" s="6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>
      <c r="A66" s="68"/>
      <c r="B66" s="29" t="s">
        <v>184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>
      <c r="A67" s="68"/>
      <c r="B67" s="29" t="s">
        <v>185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>
      <c r="A68" s="68"/>
      <c r="B68" s="29" t="s">
        <v>186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>
      <c r="A69" s="68"/>
      <c r="B69" s="29" t="s">
        <v>187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>
      <c r="A70" s="68"/>
      <c r="B70" s="29" t="s">
        <v>188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>
      <c r="A71" s="68"/>
      <c r="B71" s="29" t="s">
        <v>189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>
      <c r="A72" s="68"/>
      <c r="B72" s="29" t="s">
        <v>190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>
      <c r="A73" s="68"/>
      <c r="B73" s="29" t="s">
        <v>191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>
      <c r="A74" s="68"/>
      <c r="B74" s="29" t="s">
        <v>192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>
      <c r="A75" s="68"/>
      <c r="B75" s="29" t="s">
        <v>193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A76" s="68"/>
      <c r="B76" s="29" t="s">
        <v>194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>
      <c r="A77" s="68"/>
      <c r="B77" s="29" t="s">
        <v>195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>
      <c r="A78" s="68"/>
      <c r="B78" s="29" t="s">
        <v>196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>
      <c r="A79" s="68"/>
      <c r="B79" s="29" t="s">
        <v>197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>
      <c r="A80" s="68"/>
      <c r="B80" s="29" t="s">
        <v>199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>
      <c r="A81" s="68"/>
      <c r="B81" s="29" t="s">
        <v>198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>
      <c r="A82" s="68"/>
      <c r="B82" s="29" t="s">
        <v>200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>
      <c r="A83" s="68"/>
      <c r="B83" s="29" t="s">
        <v>201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>
      <c r="A84" s="68"/>
      <c r="B84" s="29" t="s">
        <v>202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>
      <c r="A85" s="68"/>
      <c r="B85" s="29" t="s">
        <v>203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>
      <c r="A86" s="68"/>
      <c r="B86" s="29" t="s">
        <v>204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>
      <c r="A87" s="68"/>
      <c r="B87" s="29" t="s">
        <v>206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>
      <c r="A88" s="68"/>
      <c r="B88" s="29" t="s">
        <v>205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>
      <c r="A89" s="68"/>
      <c r="B89" s="29" t="s">
        <v>207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>
      <c r="A90" s="68"/>
      <c r="B90" s="29" t="s">
        <v>208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>
      <c r="A91" s="68"/>
      <c r="B91" s="29" t="s">
        <v>209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>
      <c r="A92" s="68"/>
      <c r="B92" s="29" t="s">
        <v>210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>
      <c r="A93" s="68"/>
      <c r="B93" s="29" t="s">
        <v>211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>
      <c r="A94" s="68"/>
      <c r="B94" s="29" t="s">
        <v>215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>
      <c r="A95" s="68"/>
      <c r="B95" s="29" t="s">
        <v>216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>
      <c r="A96" s="68"/>
      <c r="B96" s="29" t="s">
        <v>212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>
      <c r="A97" s="68"/>
      <c r="B97" s="29" t="s">
        <v>213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>
      <c r="A98" s="68"/>
      <c r="B98" s="29" t="s">
        <v>214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>
      <c r="A99" s="6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>
      <c r="A100" s="6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>
      <c r="A101" s="68"/>
      <c r="B101" s="29" t="s">
        <v>140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>
      <c r="A102" s="68"/>
      <c r="B102" s="29" t="s">
        <v>141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>
      <c r="A103" s="68"/>
      <c r="B103" s="29" t="s">
        <v>142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>
      <c r="A104" s="68"/>
      <c r="B104" s="29" t="s">
        <v>143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16.5" customHeight="1">
      <c r="A105" s="68"/>
      <c r="B105" s="29" t="s">
        <v>144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>
      <c r="A106" s="6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>
      <c r="A107" s="6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29"/>
      <c r="R108" s="29"/>
      <c r="S108" s="29"/>
    </row>
    <row r="109" spans="1:19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29"/>
      <c r="R109" s="29"/>
      <c r="S109" s="29"/>
    </row>
    <row r="110" spans="1:19">
      <c r="A110" s="6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15" customHeight="1">
      <c r="A111" s="68"/>
      <c r="B111" s="29" t="s">
        <v>129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 t="s">
        <v>122</v>
      </c>
      <c r="M111" s="29"/>
      <c r="N111" s="29"/>
      <c r="O111" s="29"/>
      <c r="P111" s="29"/>
      <c r="Q111" s="29"/>
      <c r="R111" s="29"/>
      <c r="S111" s="29"/>
    </row>
    <row r="112" spans="1:19">
      <c r="A112" s="6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15" customHeight="1">
      <c r="A113" s="68"/>
      <c r="B113" s="29" t="s">
        <v>120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 t="s">
        <v>130</v>
      </c>
      <c r="M113" s="29"/>
      <c r="N113" s="29"/>
      <c r="O113" s="29"/>
      <c r="P113" s="29"/>
      <c r="Q113" s="29"/>
      <c r="R113" s="29"/>
      <c r="S113" s="29"/>
    </row>
    <row r="114" spans="1:19">
      <c r="A114" s="68"/>
      <c r="B114" s="29" t="s">
        <v>121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>
      <c r="A115" s="6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>
      <c r="A116" s="6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>
      <c r="A117" s="6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>
      <c r="A118" s="6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15" customHeight="1">
      <c r="A119" s="6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>
      <c r="A120" s="6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15" customHeight="1">
      <c r="A121" s="6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>
      <c r="A122" s="68"/>
      <c r="Q122" s="29"/>
      <c r="R122" s="29"/>
      <c r="S122" s="29"/>
    </row>
    <row r="123" spans="1:19">
      <c r="A123" s="68"/>
      <c r="Q123" s="29"/>
      <c r="R123" s="29"/>
      <c r="S123" s="29"/>
    </row>
    <row r="124" spans="1:19">
      <c r="A124" s="68"/>
      <c r="Q124" s="29"/>
      <c r="R124" s="29"/>
      <c r="S124" s="29"/>
    </row>
    <row r="125" spans="1:19">
      <c r="A125" s="68"/>
      <c r="Q125" s="29"/>
      <c r="R125" s="29"/>
      <c r="S125" s="29"/>
    </row>
    <row r="126" spans="1:19">
      <c r="A126" s="68"/>
      <c r="Q126" s="29"/>
      <c r="R126" s="29"/>
      <c r="S126" s="29"/>
    </row>
    <row r="127" spans="1:19">
      <c r="A127" s="68"/>
      <c r="Q127" s="29"/>
      <c r="R127" s="29"/>
      <c r="S127" s="29"/>
    </row>
    <row r="128" spans="1:19" ht="15" customHeight="1">
      <c r="A128" s="68"/>
      <c r="Q128" s="29"/>
      <c r="R128" s="29"/>
      <c r="S128" s="29"/>
    </row>
    <row r="129" spans="1:19">
      <c r="A129" s="68"/>
      <c r="Q129" s="29"/>
      <c r="R129" s="29"/>
      <c r="S129" s="29"/>
    </row>
    <row r="130" spans="1:19" ht="15" customHeight="1">
      <c r="A130" s="68"/>
      <c r="Q130" s="29"/>
      <c r="R130" s="29"/>
      <c r="S130" s="29"/>
    </row>
    <row r="131" spans="1:19">
      <c r="Q131" s="29"/>
      <c r="R131" s="29"/>
      <c r="S131" s="29"/>
    </row>
    <row r="132" spans="1:19">
      <c r="Q132" s="29"/>
      <c r="R132" s="29"/>
      <c r="S132" s="29"/>
    </row>
    <row r="133" spans="1:19">
      <c r="Q133" s="29"/>
      <c r="R133" s="29"/>
      <c r="S133" s="29"/>
    </row>
    <row r="134" spans="1:19">
      <c r="Q134" s="29"/>
      <c r="R134" s="29"/>
      <c r="S134" s="29"/>
    </row>
    <row r="135" spans="1:19">
      <c r="Q135" s="29"/>
      <c r="R135" s="29"/>
      <c r="S135" s="29"/>
    </row>
    <row r="136" spans="1:19">
      <c r="Q136" s="29"/>
      <c r="R136" s="29"/>
      <c r="S136" s="29"/>
    </row>
    <row r="137" spans="1:19">
      <c r="Q137" s="29"/>
      <c r="R137" s="29"/>
      <c r="S137" s="29"/>
    </row>
    <row r="138" spans="1:19">
      <c r="Q138" s="29"/>
      <c r="R138" s="29"/>
      <c r="S138" s="29"/>
    </row>
    <row r="139" spans="1:19">
      <c r="Q139" s="29"/>
      <c r="R139" s="29"/>
      <c r="S139" s="29"/>
    </row>
    <row r="140" spans="1:19">
      <c r="Q140" s="29"/>
      <c r="R140" s="29"/>
      <c r="S140" s="29"/>
    </row>
    <row r="141" spans="1:19">
      <c r="Q141" s="29"/>
      <c r="R141" s="29"/>
      <c r="S141" s="29"/>
    </row>
    <row r="142" spans="1:19">
      <c r="Q142" s="29"/>
      <c r="R142" s="29"/>
      <c r="S142" s="29"/>
    </row>
    <row r="143" spans="1:19">
      <c r="Q143" s="29"/>
      <c r="R143" s="29"/>
      <c r="S143" s="29"/>
    </row>
    <row r="144" spans="1:19">
      <c r="Q144" s="29"/>
      <c r="R144" s="29"/>
      <c r="S144" s="29"/>
    </row>
    <row r="145" spans="17:19">
      <c r="Q145" s="29"/>
      <c r="R145" s="29"/>
      <c r="S145" s="2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NASLOVNA STRANA</vt:lpstr>
      <vt:lpstr>SAŽETAK (EURO)</vt:lpstr>
      <vt:lpstr>SAŽETAK KUNE</vt:lpstr>
      <vt:lpstr> Račun prihoda i rashoda</vt:lpstr>
      <vt:lpstr>Rashodi prema funkcijskoj kl</vt:lpstr>
      <vt:lpstr>Račun financiranja</vt:lpstr>
      <vt:lpstr>POSEBNI DIO</vt:lpstr>
      <vt:lpstr>OBRAZLOŽENJE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racunovodstvo2</cp:lastModifiedBy>
  <cp:lastPrinted>2022-10-27T08:22:36Z</cp:lastPrinted>
  <dcterms:created xsi:type="dcterms:W3CDTF">2022-08-12T12:51:27Z</dcterms:created>
  <dcterms:modified xsi:type="dcterms:W3CDTF">2022-10-27T08:37:04Z</dcterms:modified>
</cp:coreProperties>
</file>