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25" tabRatio="500" activeTab="0"/>
  </bookViews>
  <sheets>
    <sheet name="Sheet1" sheetId="1" r:id="rId1"/>
  </sheets>
  <definedNames>
    <definedName name="_xlnm.Print_Area" localSheetId="0">'Sheet1'!$A$1:$K$193</definedName>
  </definedNames>
  <calcPr fullCalcOnLoad="1"/>
</workbook>
</file>

<file path=xl/sharedStrings.xml><?xml version="1.0" encoding="utf-8"?>
<sst xmlns="http://schemas.openxmlformats.org/spreadsheetml/2006/main" count="225" uniqueCount="152">
  <si>
    <t>Opis izvora financiranja</t>
  </si>
  <si>
    <t>RASHODI u kn</t>
  </si>
  <si>
    <t>PRIHODI u kn</t>
  </si>
  <si>
    <t>1.</t>
  </si>
  <si>
    <t>2.</t>
  </si>
  <si>
    <t>3.</t>
  </si>
  <si>
    <t>PRIKUPLJENA SREDSTVA - OŠ DOMAŠINEC I DONACIJE</t>
  </si>
  <si>
    <t>4.</t>
  </si>
  <si>
    <t>Redni broj</t>
  </si>
  <si>
    <t>OSNOVNA ŠKOLA DOMAŠINEC</t>
  </si>
  <si>
    <t>MARKA KOVAČA 1, DOMAŠINEC</t>
  </si>
  <si>
    <t>40318 DEKANOVEC</t>
  </si>
  <si>
    <t>OIB: 64297918539</t>
  </si>
  <si>
    <t>RKP: 13713</t>
  </si>
  <si>
    <t>Usvojeno na sjednici Školskog odbora dana:</t>
  </si>
  <si>
    <t xml:space="preserve">                        voditelj računovodstva</t>
  </si>
  <si>
    <t>Konto 3. razine plana</t>
  </si>
  <si>
    <t>671-Prihodi iz proračuna za financiranje rashoda poslovanja</t>
  </si>
  <si>
    <t>311-Bruto plaće za zaposlene</t>
  </si>
  <si>
    <t>312-Ostali rashodi za zaposlene</t>
  </si>
  <si>
    <t>313-Doprinosi na plaće</t>
  </si>
  <si>
    <t>321-Prijevoz na posao i s posla</t>
  </si>
  <si>
    <t>323-Usluge -ugovori o djelu i dr.</t>
  </si>
  <si>
    <t>UKUPNO - MZOS</t>
  </si>
  <si>
    <t>652-Prihodi po posebnim propisima - ostali</t>
  </si>
  <si>
    <t>661-Prihodi od prodaje na tržištu</t>
  </si>
  <si>
    <t>663-Prihodi od donacija</t>
  </si>
  <si>
    <t>321-Naknade zaposlenima</t>
  </si>
  <si>
    <t>322-Rashodi za materijal</t>
  </si>
  <si>
    <t>323-Rashodi za usluge</t>
  </si>
  <si>
    <t>329-Ostali nespomenuti rashodi poslovanja</t>
  </si>
  <si>
    <t>343-Ostali financijski rashodi</t>
  </si>
  <si>
    <t>422-Oprema</t>
  </si>
  <si>
    <t>424-Knjige</t>
  </si>
  <si>
    <t>UKUPNO - PRIKUPLJENA SREDSTVA OŠ DOMAŠINEC + DONACIJE</t>
  </si>
  <si>
    <t>PRORAČUN JLPRS-MEĐIMURSKA ŽUPANIJA</t>
  </si>
  <si>
    <t>313-Doprinosi na plaće i ugovore o djelu</t>
  </si>
  <si>
    <t>422-Postrojenja i oprema</t>
  </si>
  <si>
    <t>451-Dodatna ulaganja na objektima i opremi</t>
  </si>
  <si>
    <t>PRORAČUN - HRVATSKI ZAVOD ZA ZAPOŠLJAVANJE</t>
  </si>
  <si>
    <t>UKUPNO - SREDSTVA HRVATSKOG ZAVODA ZA ZAPOŠLJAVANJE</t>
  </si>
  <si>
    <t>313-Doprinos na plaće</t>
  </si>
  <si>
    <t>SVEUKUPNO - OSNOVNA ŠKOLA DOMAŠINEC</t>
  </si>
  <si>
    <t>671-Prihodi iz proračuna - ugovorene usluge i drugo</t>
  </si>
  <si>
    <t>322-Rashodi za materijal i energiju</t>
  </si>
  <si>
    <t>381-Donacije</t>
  </si>
  <si>
    <t>922-Preneseni višak iz prethodnog razdoblja</t>
  </si>
  <si>
    <t>Domašinec,29.12.2014. godine</t>
  </si>
  <si>
    <t>922-Višak prihoda ranijeg razd.-za pokriće  tekućeg manjka prihoda</t>
  </si>
  <si>
    <t>311-Plaće za zaposlene</t>
  </si>
  <si>
    <t>MINISTARSTVO ZNANOSTI, OBRAZOVANJA I SPORTA</t>
  </si>
  <si>
    <t>FINANCIJSKI PLAN ZA RAZDOBLJE 2015.-2017. GODINE</t>
  </si>
  <si>
    <t>Plan izradila: Miljenka Kolarić, dipl.ek.</t>
  </si>
  <si>
    <t>FINANCIJSKI PLAN ZA 2015. GODINU I PROJEKCIJE ZA 2016. I 2017. GODINU</t>
  </si>
  <si>
    <t>Plan za 2015. godinu</t>
  </si>
  <si>
    <t>Projekcija za 2016. godinu</t>
  </si>
  <si>
    <t>Projekcija za 2017. godinu</t>
  </si>
  <si>
    <t>Konto 2. razine plana</t>
  </si>
  <si>
    <t>67-Prihodi za financ.red.dj.</t>
  </si>
  <si>
    <t>31-Rashodi za zaposlene</t>
  </si>
  <si>
    <t>32-Materijalni rashodi</t>
  </si>
  <si>
    <t>638-Pomoći iz DP-a -prijenos sredstava iz EU-fondova</t>
  </si>
  <si>
    <t>63-Pomoći iz inoz. i od subj. unutar općeg proračuna</t>
  </si>
  <si>
    <t>42-Rashodi za nabavu dug.imovine</t>
  </si>
  <si>
    <t>34-Financ. rash.</t>
  </si>
  <si>
    <t>45-Rashodi za dod.ulaganja na dug.imovini</t>
  </si>
  <si>
    <t>65-Prihodi po pos. Propisima</t>
  </si>
  <si>
    <t>66-Prihodi od prodaje te prihodi od donacija</t>
  </si>
  <si>
    <t>92-Višak-rezultat posl.</t>
  </si>
  <si>
    <t>38-Ostali rash.</t>
  </si>
  <si>
    <t>UKUPNO - SREDSTVA PRORAČUNA-MEĐ. ŽUPANIJA</t>
  </si>
  <si>
    <t>451-Dod. ulag.na obj.i  opremi*</t>
  </si>
  <si>
    <t>* 451-Dodatna ulaganja na objektima i opremi:</t>
  </si>
  <si>
    <t>1. sanacija stropa u PŠ Turčišće = 46.000,00 kn</t>
  </si>
  <si>
    <t>2. rekonstrukcija rasvjete u PŠ Turčiše = 22.500,00 kn</t>
  </si>
  <si>
    <t>3. rekonstrukcija kotlovnice i radijatora u Domašinecu = 170.000,00 kn</t>
  </si>
  <si>
    <t>220.000,00 kn u PŠ Dekanovec, za što se pretpostavlja ostvarenje tijekom</t>
  </si>
  <si>
    <t>SVEUKUPNO: 458.500,00 kn</t>
  </si>
  <si>
    <t>SVEUKUPNO (BEZ TOGA): 238.500,00 kn</t>
  </si>
  <si>
    <t>Razlika u projekcijama na toj stavci odnosi se na umanjenje za iznos</t>
  </si>
  <si>
    <t>2015. godine, pa isto nije uključeno u 2016. i 2017. godini</t>
  </si>
  <si>
    <t>311-Plaće zaposlenima+dop.iz plaće</t>
  </si>
  <si>
    <t>638-Pomoći iz DP-a - prijenos sredstava iz EU-fondova</t>
  </si>
  <si>
    <t>63-Pom.iz inoz. i od subj. unutar općeg prorač.</t>
  </si>
  <si>
    <t>0</t>
  </si>
  <si>
    <t>OBRAZLOŽENJE FINANCIJSKOG PLANA OŠ DOMAŠINEC ZA RAZDOBLJE 2015.-2017. GODINE</t>
  </si>
  <si>
    <t>Osnovna škola Domašinec je osmogodišnja osnovna škola koja obuhvaća naselja Domašinec, Turčišće i Dekanovec. Uz matičnu školu, u sastavu OŠ Domašinec</t>
  </si>
  <si>
    <t>su i Područne škole u Dekanovcu i Turčišće. Osnovnu školu Domašinec ukupno polazi 265 učenika u 18 razrednih odjeljenja (21 ukupno, a od toga 3 kombinacije).</t>
  </si>
  <si>
    <t>To je u odnosu na prošlu školsku godinu pad broja učenika za 22, te umanjenje razrednih odjela za 1. U školi je u vrijeme izrade financijskog plana zaposleno 51</t>
  </si>
  <si>
    <t>djelatnik na neodređeno i na određeno vrijeme, zatim zaposlena su i 3 osobna asistenta za rad s djecom s poteškoćama u razvoju preko programa "Škola jednakih</t>
  </si>
  <si>
    <t>mogućnosti"-EU projekt Međimurske županije kao našeg osnivača i nadležnog Ministarstva znanosti, obrazovanja i sporta, tj. Agencije za odgoj i obrazovanje,</t>
  </si>
  <si>
    <t>u matičnoj školi), 1 osoba je na obveznom porodiljnom dopustu, dok su 2 osobe na roditeljskom dopustu. 3 osobe koriste mogućnost rada s polovicom radnog</t>
  </si>
  <si>
    <t>Ovim financijskim planom planirana su sredstva za provođenje programa osnovnoškolskog obrazovanja koja su predviđena programskim dokumentima Škole.</t>
  </si>
  <si>
    <t>U financijskom planu napravljena je detaljna analiza plana za iduću, tj. 2015. godinu na bazi 3. razine, dok su projekcije rađene na bazi 2. razine. Kako do trenutka</t>
  </si>
  <si>
    <t>podataka iz Narodnih novina 148/2014 od 15.12. 2014. gdje je prikazan cijeli Državni proračun i smjernice, tj. projekcije koje se odnose na MZOS. Iz toga je vidljivo</t>
  </si>
  <si>
    <t xml:space="preserve">smanjenje zaposlenih, temeljem odlazaka u mirovinu, a mlađa radna snaga ima znatno manji bruto, te se vjerojatno predviđena smanjenje na stavci pomoćno i </t>
  </si>
  <si>
    <t>administrativno-tehničko osoblje, s time da nisam našla na kojoj stavci je za tu namjenu predviđen trošak vanjske usluge ugovaranja, tj. tzv. outsourcing.</t>
  </si>
  <si>
    <t>osoba na nepuno radno vrijeme u rasponu od 7 sati tjedno do 32 sata tjedno.</t>
  </si>
  <si>
    <t>sastavljanja ovog plana Osnivač Međ. županija još uvijek nije dala obvezne smjernice za izradu Plana proračuna, plan i projekcije rađene su na bazi dostupnih</t>
  </si>
  <si>
    <t>da je proračun MZOS-a zajedno s agencijama za 2015. godinu oko 13 mlrd kuna, da je proračun MZOS-a bez agencija 8,6 mlrd kn, da je proračun za Osnovno-</t>
  </si>
  <si>
    <t xml:space="preserve">školsko obrazovanje (3703) 4,6 mlrd kn, a da je u okviru stavke A579000 osnovnoškolsko obrazovanje za 31-rashode za zaposlene za 2015. godinu dobilo 4,327 </t>
  </si>
  <si>
    <t>mlrd kn, od čega na 311-bruto plaće otpada 3.672 mlrd kuna, a tek nešto sitno na materijalne rashode i jubilarne nagrade. Budući da je u projekcija DP-a vidljivo</t>
  </si>
  <si>
    <t>smanjenje 2016. g. za otprilike 4%, te 2017. godine u odnosu na 2016. godinu za otprilike 2,7%, tako je rađeno i u našem financijskom planu. Naime, DP predviđa</t>
  </si>
  <si>
    <t>Napominjem da je prema Zakonu o izvršenju DP-a (NN 148/2014 od 15.12.2014. godine) u čl. 21. navedeno da je osnovica za obračun naknada zaposlenima</t>
  </si>
  <si>
    <t>i dalje 3.326,00 kn.</t>
  </si>
  <si>
    <t>Zakonom o izvršenju DP-a za 2015. godinu više neće biti propisana izuzeća od uplate vlastitih i namjenskih prihoda i primitaka proračunskih korisnika u državni</t>
  </si>
  <si>
    <t xml:space="preserve">proračun. Naime, u prethodnim godinama izuzeća su bila dozvoljena za korisnike u sustavu MZOS-a, za zdravstvene ustanove, socijalnu skrb, itd. Ovime, </t>
  </si>
  <si>
    <t>sukladno odredbama Zakona o proračunu, vlastiti i namjenski prihodi i primici proračunskih korisnika postaju sastavni dio državnog proračuna i uplaćuju se u</t>
  </si>
  <si>
    <t>državni proračun, čime se postiže veća transparentnost u praćenju i pridonosi se potrebi usklađivanja s europskom metodologijom statistike javnih financija</t>
  </si>
  <si>
    <t>Izmjenama i dopunama Zakona o porezu na dohodak, osobni odbitak za zaposlene povećava se s 2.200,00 kn na 2.600,00 kn, a ujedno dolazi i do promjene</t>
  </si>
  <si>
    <t>poreznih razreda za primjenu porezne stope od 25% i 40%. Prihod državnog proračuna od 2015. godine čine prihod od doprinosa za mirovinsko osiguranje</t>
  </si>
  <si>
    <t>i prihod od doprinosa za zapošljavanje. Sukladno Zakonu o obveznom zdravstvenom osiguranju, prihodi od doprinosa za zdravstveno osiguranje od 1. siječnja</t>
  </si>
  <si>
    <t>ESA 2010. Člankom 47. Zakona o prorač.svi prihodi se uplaćuju u proračun, a čl.48. istog Zakona propisana je obvezna uplata namj. i čl.52. vlastitih prihoda.</t>
  </si>
  <si>
    <t>od obveze uplate namjenskih i vlastitih prihoda u proračun. Naime, kada bi se to striktno provodilo, tada bi za uplaćeni iznos mi kao korisnik stvorili potraživanje</t>
  </si>
  <si>
    <t>spram nadležnog proračuna, a onda bi prilikom trošenja sredstava, s dokazom dostavljene fakture tražili natrag povrat, što je vrlo kompliciran postupak.</t>
  </si>
  <si>
    <t xml:space="preserve">2015. godine više nisu prihod DP-a već prihod HZZO-a kao izvanproračunskog korisnika. Stopa doprinosa za zapošljavanje biće će 1,7% jedinstveno, </t>
  </si>
  <si>
    <t>neovisno o zapošljavanju osoba s invaliditetom, dok će doprinos za zdravstveno osiguranje biti po stopi od 15%, doprinos za MIO i dalje 15+5%, odnosno</t>
  </si>
  <si>
    <t>20%, a za zaštitu zdravlja na radu 0,50%.</t>
  </si>
  <si>
    <t>Najveća novina je Zakon od profesionalnoj rehabilitaciji i zapošljavanju osoba s invaliditetom (NN 157/13 na snazi od 01.01.2014. g.,a s primjenom 5 podzakonskih</t>
  </si>
  <si>
    <t>Novi konto naknade za kvotno zapošljavanje invalida bit će 32995 (dakle pod ostalih rashodima), ukoliko mi kao poslodavac ne zaposlimo osobe s invaliditetom.</t>
  </si>
  <si>
    <t>Poslodavci s najmanje 20 zaposlenika, dužni su zaposliti, na primjerenom radnom mjestu, prema vlastitom odabiru, u primjerenim radnim uvjetima, određeni broj</t>
  </si>
  <si>
    <t>osoba s invaliditetom ovisno o dva kriterija: ukupnom broju zaposlenika (pri tome se broje i asistenti i stažisti), te o djelatnosti koju obavljaju. Za nas to ispada</t>
  </si>
  <si>
    <t>3% za djelatnost P) obrazovanja  na nešto preko 50 zaposlenika - 2 osobe. Očevidnik zaposlenih osoba s invaliditetom  vodi HZMO (oštećenja vida, sluha, govora,</t>
  </si>
  <si>
    <t>mjesečno 1.810,56 kn, počevši od 28.veljače 2015. za siječanj 2015. godine.</t>
  </si>
  <si>
    <t>Na sjednici MŽ-e od 22.12.2014. godine župan MŽ-e je donio Odluku o preraspodjeli mat. I financijskih rashoda osnovnih škola u ukupnoj visini 700.000,00 kn</t>
  </si>
  <si>
    <t>za energente i vodu. Našoj školi je po toj odluci pripalo 26.562,00 kn što će biti uplaćeno u siječnju 2015. godine.</t>
  </si>
  <si>
    <t>Detaljnja razrada godišnjeg plana i programa rada OŠ Domašinec prezentirana je u Godišnjem planu i programu 2014./2015. godine koji se ovom prilikom neće</t>
  </si>
  <si>
    <t>posebno navoditi i obrazlagati, jer je isti već prezentiran i usvojen.</t>
  </si>
  <si>
    <t>Zakonske i druge pravne osnove</t>
  </si>
  <si>
    <t>Djelatnost osnovnog školstva ostvaruje se u skladu s odredbama Zakona o odgoju i obrazovanju u osnovnoj i srednjoj školi (NN 87/08,86/09,92/10,105/10,90/11,</t>
  </si>
  <si>
    <t>16/12,86/12,94/13,152/14) i Zakona o ustanovama (NN 76/93, 29/97, 47/99, 35/08).</t>
  </si>
  <si>
    <t>Zatim tu je i Godišnji plan i program rada OŠ Domašinec za školsku godinu 2014./2015., te Školski kurikulum OŠ Domašinec za školsku godinu 2014./2015.</t>
  </si>
  <si>
    <t>Ciljevi provedbe programa u trogodišnjem razdoblju su, naravno opće obrazovanje djece i mladih, zatim podizanje razine kvalitete nastave stalnim i</t>
  </si>
  <si>
    <t>kvalitetnim usavršavaje učitelja, stručnih suradnika i ravnatelja, podizanjem materijalnih i drugih uvjeta, shodno našim mogućnostima na još viši standard,</t>
  </si>
  <si>
    <t>u čemu očekujemo pomoć uže i šire zajednice, te Osnivača - MŽ-e i nadležnog nam Ministarstva znanosti, obrazovanja i sporta.</t>
  </si>
  <si>
    <t>To ćemo ostvariti ako zadržimo ili povećamo broj školskih projekata, priredbi i manifestacija i povećamo uključivost što većeg broja učenika i zaposlenika</t>
  </si>
  <si>
    <t>u te programe i projekte. Pokušat ćemo raditi individualno na postizanju povećanja broja učenika sudionika županijskih i državnih natjecanja.</t>
  </si>
  <si>
    <t>i druženja, itd.</t>
  </si>
  <si>
    <t>Poticat ćemo razvoj pozitivnih vrijednosti i natjecateljskog duha kao primjerice, organizacijom nagradnih izleta za najuspješnije i/ili najmarljivije učenike i</t>
  </si>
  <si>
    <t>za razred s najbojim uspjehom.</t>
  </si>
  <si>
    <t>Slobodne aktivnosti bit će organizirane kroz sve grupe, tj. sekcije navedene u Godišnjem planu i programu rada OŠ Domašinec, uključivo našu Školsku</t>
  </si>
  <si>
    <t>zadrugu "Lafra".</t>
  </si>
  <si>
    <t>Učitelji će tijekom školske godine sudjelovati na seminarima, stručnim skupovima, te se tako i usavršavati, a to vrijedi i za tajnicu te voditeljicu računovodstva,</t>
  </si>
  <si>
    <t>zatim za ravnatelja (postupak licenciranja od 2016. godine), te stručne suradnike u nastavi.</t>
  </si>
  <si>
    <t>zatim 4 zaposlenih stažista sa zasnivanjem radnog odnosa na teret sredstava HZZ-a. Jedna osoba je na dugotrajnom bolovanju na teret HZZO-a(radi se o kuharici</t>
  </si>
  <si>
    <t>vremena radi njege djeteta s teškoćama u razvoju na teret državnog proračuna. U stvarnom radnom vremenu koje se ostvaruje na bazi sati rada trenutno radi 16</t>
  </si>
  <si>
    <t>Međutim, DP može Zakonom o izvršenju DP-a ,a jedinice lokalne i područne regionalne samouprave odluka o izvršavanju proračuna i dalje propisati izuzeće</t>
  </si>
  <si>
    <t>akata od 01.01.2015. godine. )</t>
  </si>
  <si>
    <t>lokomotornog sustava, živčanog i mišičnog sustava, mentalno oštećenje, psihička bolest i dr.). Posljedice za poslodavca koji ne ispuni kvotu za svakog nedo-</t>
  </si>
  <si>
    <t xml:space="preserve">stajućeg invalida je mjesečna naknada u visini 30% minimalne plaće (trenutno je to 30% od 3.017,61 kn što iznosi 905,28 kn), pa bi slijedom toga mi plaćali </t>
  </si>
  <si>
    <t>Poticat ćemo kvalitetnu komunikaciju na relacijama učitelj-učenik-roditelj, učenik-učenik, učenik-učitelj, zatim među radnicima kroz zajedničke aktivnosti</t>
  </si>
  <si>
    <t>4. dogradnja 1 višenamjenskog prostora u PŠ Dekanovec = 220.000,00 kn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</si>
</sst>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3">
    <font>
      <sz val="10"/>
      <color indexed="8"/>
      <name val="ARIAL"/>
      <family val="0"/>
    </font>
    <font>
      <b/>
      <sz val="10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20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59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1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5"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1" fillId="33" borderId="0" xfId="0" applyFont="1" applyFill="1" applyBorder="1" applyAlignment="1">
      <alignment vertical="top"/>
    </xf>
    <xf numFmtId="4" fontId="0" fillId="0" borderId="10" xfId="0" applyNumberFormat="1" applyBorder="1" applyAlignment="1">
      <alignment vertical="top"/>
    </xf>
    <xf numFmtId="0" fontId="1" fillId="33" borderId="11" xfId="0" applyFont="1" applyFill="1" applyBorder="1" applyAlignment="1">
      <alignment vertical="center" wrapText="1"/>
    </xf>
    <xf numFmtId="0" fontId="24" fillId="33" borderId="0" xfId="0" applyFont="1" applyFill="1" applyBorder="1" applyAlignment="1">
      <alignment vertical="top"/>
    </xf>
    <xf numFmtId="4" fontId="3" fillId="0" borderId="10" xfId="0" applyNumberFormat="1" applyFont="1" applyBorder="1" applyAlignment="1">
      <alignment horizontal="center" vertical="top"/>
    </xf>
    <xf numFmtId="4" fontId="3" fillId="0" borderId="10" xfId="0" applyNumberFormat="1" applyFont="1" applyBorder="1" applyAlignment="1">
      <alignment horizontal="right" vertical="top"/>
    </xf>
    <xf numFmtId="0" fontId="2" fillId="0" borderId="10" xfId="0" applyFont="1" applyBorder="1" applyAlignment="1">
      <alignment vertical="top" wrapText="1"/>
    </xf>
    <xf numFmtId="4" fontId="4" fillId="0" borderId="10" xfId="0" applyNumberFormat="1" applyFont="1" applyBorder="1" applyAlignment="1">
      <alignment vertical="top"/>
    </xf>
    <xf numFmtId="4" fontId="4" fillId="0" borderId="12" xfId="0" applyNumberFormat="1" applyFont="1" applyBorder="1" applyAlignment="1">
      <alignment vertical="top"/>
    </xf>
    <xf numFmtId="4" fontId="4" fillId="0" borderId="10" xfId="0" applyNumberFormat="1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right" vertical="top"/>
    </xf>
    <xf numFmtId="4" fontId="0" fillId="0" borderId="10" xfId="0" applyNumberFormat="1" applyBorder="1" applyAlignment="1">
      <alignment horizontal="right" vertical="top"/>
    </xf>
    <xf numFmtId="0" fontId="25" fillId="0" borderId="0" xfId="0" applyFont="1" applyBorder="1" applyAlignment="1">
      <alignment vertical="top"/>
    </xf>
    <xf numFmtId="0" fontId="5" fillId="0" borderId="0" xfId="0" applyFont="1" applyAlignment="1">
      <alignment vertical="center" wrapText="1"/>
    </xf>
    <xf numFmtId="4" fontId="2" fillId="0" borderId="13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vertical="top"/>
    </xf>
    <xf numFmtId="0" fontId="4" fillId="0" borderId="14" xfId="0" applyFont="1" applyBorder="1" applyAlignment="1">
      <alignment vertical="top"/>
    </xf>
    <xf numFmtId="0" fontId="4" fillId="0" borderId="15" xfId="0" applyFont="1" applyBorder="1" applyAlignment="1">
      <alignment vertical="top"/>
    </xf>
    <xf numFmtId="4" fontId="4" fillId="0" borderId="16" xfId="0" applyNumberFormat="1" applyFont="1" applyBorder="1" applyAlignment="1">
      <alignment vertical="top"/>
    </xf>
    <xf numFmtId="4" fontId="4" fillId="0" borderId="16" xfId="0" applyNumberFormat="1" applyFont="1" applyBorder="1" applyAlignment="1">
      <alignment horizontal="right" vertical="top"/>
    </xf>
    <xf numFmtId="4" fontId="0" fillId="0" borderId="11" xfId="0" applyNumberFormat="1" applyBorder="1" applyAlignment="1">
      <alignment horizontal="center" vertical="top"/>
    </xf>
    <xf numFmtId="4" fontId="3" fillId="0" borderId="11" xfId="0" applyNumberFormat="1" applyFont="1" applyBorder="1" applyAlignment="1">
      <alignment horizontal="center" vertical="top"/>
    </xf>
    <xf numFmtId="4" fontId="0" fillId="0" borderId="11" xfId="0" applyNumberFormat="1" applyBorder="1" applyAlignment="1">
      <alignment vertical="top"/>
    </xf>
    <xf numFmtId="4" fontId="0" fillId="0" borderId="11" xfId="0" applyNumberFormat="1" applyBorder="1" applyAlignment="1">
      <alignment horizontal="right" vertical="top"/>
    </xf>
    <xf numFmtId="4" fontId="2" fillId="0" borderId="17" xfId="0" applyNumberFormat="1" applyFont="1" applyBorder="1" applyAlignment="1">
      <alignment horizontal="center" vertical="top" wrapText="1"/>
    </xf>
    <xf numFmtId="0" fontId="1" fillId="33" borderId="18" xfId="0" applyFont="1" applyFill="1" applyBorder="1" applyAlignment="1">
      <alignment vertical="center" wrapText="1"/>
    </xf>
    <xf numFmtId="4" fontId="2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vertical="top"/>
    </xf>
    <xf numFmtId="4" fontId="6" fillId="0" borderId="12" xfId="0" applyNumberFormat="1" applyFont="1" applyBorder="1" applyAlignment="1">
      <alignment vertical="top"/>
    </xf>
    <xf numFmtId="4" fontId="6" fillId="0" borderId="16" xfId="0" applyNumberFormat="1" applyFont="1" applyBorder="1" applyAlignment="1">
      <alignment vertical="top"/>
    </xf>
    <xf numFmtId="0" fontId="2" fillId="33" borderId="13" xfId="0" applyFont="1" applyFill="1" applyBorder="1" applyAlignment="1">
      <alignment horizontal="left" vertical="center" wrapText="1"/>
    </xf>
    <xf numFmtId="4" fontId="3" fillId="33" borderId="11" xfId="0" applyNumberFormat="1" applyFont="1" applyFill="1" applyBorder="1" applyAlignment="1">
      <alignment vertical="center" wrapText="1"/>
    </xf>
    <xf numFmtId="4" fontId="2" fillId="0" borderId="10" xfId="0" applyNumberFormat="1" applyFont="1" applyBorder="1" applyAlignment="1">
      <alignment horizontal="right" vertical="top"/>
    </xf>
    <xf numFmtId="4" fontId="3" fillId="0" borderId="11" xfId="0" applyNumberFormat="1" applyFont="1" applyBorder="1" applyAlignment="1">
      <alignment vertical="top" wrapText="1"/>
    </xf>
    <xf numFmtId="4" fontId="3" fillId="0" borderId="17" xfId="0" applyNumberFormat="1" applyFont="1" applyBorder="1" applyAlignment="1">
      <alignment vertical="top" wrapText="1"/>
    </xf>
    <xf numFmtId="4" fontId="3" fillId="0" borderId="13" xfId="0" applyNumberFormat="1" applyFont="1" applyBorder="1" applyAlignment="1">
      <alignment vertical="top" wrapText="1"/>
    </xf>
    <xf numFmtId="4" fontId="3" fillId="0" borderId="19" xfId="0" applyNumberFormat="1" applyFont="1" applyBorder="1" applyAlignment="1">
      <alignment vertical="top" wrapText="1"/>
    </xf>
    <xf numFmtId="49" fontId="3" fillId="0" borderId="19" xfId="0" applyNumberFormat="1" applyFont="1" applyBorder="1" applyAlignment="1">
      <alignment horizontal="right" vertical="top" wrapText="1"/>
    </xf>
    <xf numFmtId="4" fontId="3" fillId="0" borderId="11" xfId="0" applyNumberFormat="1" applyFont="1" applyBorder="1" applyAlignment="1">
      <alignment vertical="top"/>
    </xf>
    <xf numFmtId="4" fontId="3" fillId="0" borderId="17" xfId="0" applyNumberFormat="1" applyFont="1" applyBorder="1" applyAlignment="1">
      <alignment vertical="top"/>
    </xf>
    <xf numFmtId="4" fontId="3" fillId="0" borderId="13" xfId="0" applyNumberFormat="1" applyFont="1" applyBorder="1" applyAlignment="1">
      <alignment vertical="top"/>
    </xf>
    <xf numFmtId="4" fontId="3" fillId="0" borderId="10" xfId="0" applyNumberFormat="1" applyFont="1" applyBorder="1" applyAlignment="1">
      <alignment horizontal="right" vertical="top" wrapText="1"/>
    </xf>
    <xf numFmtId="4" fontId="3" fillId="0" borderId="11" xfId="0" applyNumberFormat="1" applyFont="1" applyBorder="1" applyAlignment="1">
      <alignment horizontal="right" vertical="top" wrapText="1"/>
    </xf>
    <xf numFmtId="4" fontId="3" fillId="0" borderId="17" xfId="0" applyNumberFormat="1" applyFont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vertical="top" wrapText="1"/>
    </xf>
    <xf numFmtId="4" fontId="3" fillId="0" borderId="11" xfId="0" applyNumberFormat="1" applyFont="1" applyBorder="1" applyAlignment="1">
      <alignment horizontal="right" vertical="top"/>
    </xf>
    <xf numFmtId="4" fontId="3" fillId="0" borderId="13" xfId="0" applyNumberFormat="1" applyFont="1" applyBorder="1" applyAlignment="1">
      <alignment horizontal="right" vertical="top"/>
    </xf>
    <xf numFmtId="4" fontId="2" fillId="0" borderId="11" xfId="0" applyNumberFormat="1" applyFont="1" applyBorder="1" applyAlignment="1">
      <alignment horizontal="center" vertical="top" wrapText="1"/>
    </xf>
    <xf numFmtId="4" fontId="2" fillId="0" borderId="17" xfId="0" applyNumberFormat="1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top" wrapText="1"/>
    </xf>
    <xf numFmtId="4" fontId="3" fillId="0" borderId="17" xfId="0" applyNumberFormat="1" applyFont="1" applyBorder="1" applyAlignment="1">
      <alignment horizontal="right" vertical="top"/>
    </xf>
    <xf numFmtId="4" fontId="0" fillId="0" borderId="11" xfId="0" applyNumberFormat="1" applyBorder="1" applyAlignment="1">
      <alignment horizontal="right" vertical="top"/>
    </xf>
    <xf numFmtId="4" fontId="0" fillId="0" borderId="13" xfId="0" applyNumberFormat="1" applyBorder="1" applyAlignment="1">
      <alignment horizontal="right" vertical="top"/>
    </xf>
    <xf numFmtId="4" fontId="3" fillId="0" borderId="20" xfId="0" applyNumberFormat="1" applyFont="1" applyBorder="1" applyAlignment="1">
      <alignment horizontal="right" vertical="top" wrapText="1"/>
    </xf>
    <xf numFmtId="4" fontId="3" fillId="0" borderId="21" xfId="0" applyNumberFormat="1" applyFont="1" applyBorder="1" applyAlignment="1">
      <alignment horizontal="righ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top"/>
    </xf>
    <xf numFmtId="4" fontId="0" fillId="0" borderId="17" xfId="0" applyNumberFormat="1" applyBorder="1" applyAlignment="1">
      <alignment horizontal="center" vertical="top"/>
    </xf>
    <xf numFmtId="4" fontId="0" fillId="0" borderId="13" xfId="0" applyNumberFormat="1" applyBorder="1" applyAlignment="1">
      <alignment horizontal="center" vertical="top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4" fontId="0" fillId="0" borderId="17" xfId="0" applyNumberFormat="1" applyBorder="1" applyAlignment="1">
      <alignment horizontal="right" vertical="top"/>
    </xf>
    <xf numFmtId="0" fontId="2" fillId="0" borderId="29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25" fillId="0" borderId="30" xfId="0" applyFont="1" applyBorder="1" applyAlignment="1">
      <alignment horizontal="center" vertical="top"/>
    </xf>
    <xf numFmtId="0" fontId="1" fillId="33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28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 vertical="center" wrapText="1"/>
    </xf>
    <xf numFmtId="0" fontId="25" fillId="0" borderId="0" xfId="0" applyFont="1" applyBorder="1" applyAlignment="1">
      <alignment horizontal="center" vertical="top"/>
    </xf>
    <xf numFmtId="0" fontId="1" fillId="33" borderId="0" xfId="0" applyFont="1" applyFill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top"/>
    </xf>
    <xf numFmtId="4" fontId="3" fillId="0" borderId="17" xfId="0" applyNumberFormat="1" applyFont="1" applyBorder="1" applyAlignment="1">
      <alignment horizontal="center" vertical="top"/>
    </xf>
    <xf numFmtId="4" fontId="2" fillId="0" borderId="20" xfId="0" applyNumberFormat="1" applyFont="1" applyBorder="1" applyAlignment="1">
      <alignment horizontal="center" vertical="top" wrapText="1"/>
    </xf>
    <xf numFmtId="4" fontId="2" fillId="0" borderId="31" xfId="0" applyNumberFormat="1" applyFont="1" applyBorder="1" applyAlignment="1">
      <alignment horizontal="center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K193"/>
  <sheetViews>
    <sheetView showGridLines="0" tabSelected="1" showOutlineSymbols="0" workbookViewId="0" topLeftCell="A57">
      <selection activeCell="D70" sqref="D70"/>
    </sheetView>
  </sheetViews>
  <sheetFormatPr defaultColWidth="6.8515625" defaultRowHeight="12.75" customHeight="1"/>
  <cols>
    <col min="1" max="1" width="6.28125" style="0" customWidth="1"/>
    <col min="2" max="2" width="18.421875" style="0" customWidth="1"/>
    <col min="3" max="3" width="25.140625" style="0" customWidth="1"/>
    <col min="4" max="4" width="12.140625" style="0" customWidth="1"/>
    <col min="5" max="6" width="11.8515625" style="0" customWidth="1"/>
    <col min="7" max="7" width="12.28125" style="0" customWidth="1"/>
    <col min="8" max="8" width="12.421875" style="0" customWidth="1"/>
    <col min="9" max="9" width="13.140625" style="0" customWidth="1"/>
    <col min="10" max="10" width="13.00390625" style="0" customWidth="1"/>
    <col min="11" max="11" width="11.140625" style="0" customWidth="1"/>
  </cols>
  <sheetData>
    <row r="2" ht="12.75" customHeight="1">
      <c r="B2" s="1" t="s">
        <v>9</v>
      </c>
    </row>
    <row r="3" ht="12.75" customHeight="1">
      <c r="B3" s="1" t="s">
        <v>10</v>
      </c>
    </row>
    <row r="4" ht="12.75" customHeight="1">
      <c r="B4" s="1" t="s">
        <v>11</v>
      </c>
    </row>
    <row r="5" ht="12.75" customHeight="1">
      <c r="B5" s="1" t="s">
        <v>12</v>
      </c>
    </row>
    <row r="6" ht="12.75" customHeight="1">
      <c r="B6" s="1" t="s">
        <v>13</v>
      </c>
    </row>
    <row r="12" spans="4:8" ht="12.75" customHeight="1">
      <c r="D12" s="88" t="s">
        <v>51</v>
      </c>
      <c r="E12" s="88"/>
      <c r="F12" s="88"/>
      <c r="G12" s="88"/>
      <c r="H12" s="88"/>
    </row>
    <row r="13" spans="4:8" ht="12.75" customHeight="1">
      <c r="D13" s="88"/>
      <c r="E13" s="88"/>
      <c r="F13" s="88"/>
      <c r="G13" s="88"/>
      <c r="H13" s="88"/>
    </row>
    <row r="14" spans="4:8" ht="12.75" customHeight="1">
      <c r="D14" s="88"/>
      <c r="E14" s="88"/>
      <c r="F14" s="88"/>
      <c r="G14" s="88"/>
      <c r="H14" s="88"/>
    </row>
    <row r="15" spans="4:8" ht="12.75" customHeight="1">
      <c r="D15" s="88"/>
      <c r="E15" s="88"/>
      <c r="F15" s="88"/>
      <c r="G15" s="88"/>
      <c r="H15" s="88"/>
    </row>
    <row r="16" spans="4:8" ht="12.75" customHeight="1">
      <c r="D16" s="88"/>
      <c r="E16" s="88"/>
      <c r="F16" s="88"/>
      <c r="G16" s="88"/>
      <c r="H16" s="88"/>
    </row>
    <row r="17" spans="4:8" ht="12.75" customHeight="1">
      <c r="D17" s="88"/>
      <c r="E17" s="88"/>
      <c r="F17" s="88"/>
      <c r="G17" s="88"/>
      <c r="H17" s="88"/>
    </row>
    <row r="18" spans="4:8" ht="12.75" customHeight="1">
      <c r="D18" s="88"/>
      <c r="E18" s="88"/>
      <c r="F18" s="88"/>
      <c r="G18" s="88"/>
      <c r="H18" s="88"/>
    </row>
    <row r="23" spans="2:3" ht="12.75" customHeight="1">
      <c r="B23" s="1"/>
      <c r="C23" s="1"/>
    </row>
    <row r="26" spans="2:9" ht="12.75" customHeight="1">
      <c r="B26" s="1" t="s">
        <v>47</v>
      </c>
      <c r="C26" s="1"/>
      <c r="H26" s="1"/>
      <c r="I26" s="1"/>
    </row>
    <row r="29" spans="2:8" ht="12.75" customHeight="1">
      <c r="B29" s="1" t="s">
        <v>52</v>
      </c>
      <c r="C29" s="1"/>
      <c r="H29" t="s">
        <v>14</v>
      </c>
    </row>
    <row r="30" spans="2:9" ht="12.75" customHeight="1">
      <c r="B30" s="1" t="s">
        <v>15</v>
      </c>
      <c r="C30" s="1"/>
      <c r="H30" s="1"/>
      <c r="I30" s="1"/>
    </row>
    <row r="39" spans="1:11" ht="21" customHeight="1">
      <c r="A39" s="73" t="s">
        <v>53</v>
      </c>
      <c r="B39" s="73"/>
      <c r="C39" s="73"/>
      <c r="D39" s="73"/>
      <c r="E39" s="73"/>
      <c r="F39" s="73"/>
      <c r="G39" s="73"/>
      <c r="H39" s="73"/>
      <c r="I39" s="73"/>
      <c r="J39" s="73"/>
      <c r="K39" s="14"/>
    </row>
    <row r="40" spans="1:11" ht="24" customHeight="1">
      <c r="A40" s="74" t="s">
        <v>8</v>
      </c>
      <c r="B40" s="68" t="s">
        <v>0</v>
      </c>
      <c r="C40" s="68" t="s">
        <v>16</v>
      </c>
      <c r="D40" s="63" t="s">
        <v>54</v>
      </c>
      <c r="E40" s="64"/>
      <c r="F40" s="68" t="s">
        <v>57</v>
      </c>
      <c r="G40" s="63" t="s">
        <v>55</v>
      </c>
      <c r="H40" s="64"/>
      <c r="I40" s="63" t="s">
        <v>56</v>
      </c>
      <c r="J40" s="64"/>
      <c r="K40" s="2"/>
    </row>
    <row r="41" spans="1:11" ht="22.5" customHeight="1">
      <c r="A41" s="74"/>
      <c r="B41" s="69"/>
      <c r="C41" s="69"/>
      <c r="D41" s="4" t="s">
        <v>1</v>
      </c>
      <c r="E41" s="4" t="s">
        <v>2</v>
      </c>
      <c r="F41" s="69"/>
      <c r="G41" s="4" t="s">
        <v>1</v>
      </c>
      <c r="H41" s="4" t="s">
        <v>2</v>
      </c>
      <c r="I41" s="4" t="s">
        <v>1</v>
      </c>
      <c r="J41" s="4" t="s">
        <v>2</v>
      </c>
      <c r="K41" s="5"/>
    </row>
    <row r="42" spans="1:10" ht="21.75" customHeight="1">
      <c r="A42" s="75" t="s">
        <v>3</v>
      </c>
      <c r="B42" s="78" t="s">
        <v>50</v>
      </c>
      <c r="C42" s="8" t="s">
        <v>17</v>
      </c>
      <c r="D42" s="3"/>
      <c r="E42" s="3">
        <v>4510000</v>
      </c>
      <c r="F42" s="28" t="s">
        <v>58</v>
      </c>
      <c r="G42" s="6"/>
      <c r="H42" s="3">
        <v>4329000</v>
      </c>
      <c r="I42" s="6"/>
      <c r="J42" s="3">
        <v>4212000</v>
      </c>
    </row>
    <row r="43" spans="1:10" ht="18" customHeight="1">
      <c r="A43" s="76"/>
      <c r="B43" s="79"/>
      <c r="C43" s="8" t="s">
        <v>18</v>
      </c>
      <c r="D43" s="3">
        <v>3600000</v>
      </c>
      <c r="E43" s="65"/>
      <c r="F43" s="49" t="s">
        <v>59</v>
      </c>
      <c r="G43" s="47">
        <v>4061000</v>
      </c>
      <c r="H43" s="65"/>
      <c r="I43" s="47">
        <v>3951000</v>
      </c>
      <c r="J43" s="65"/>
    </row>
    <row r="44" spans="1:10" ht="17.25" customHeight="1">
      <c r="A44" s="76"/>
      <c r="B44" s="79"/>
      <c r="C44" s="8" t="s">
        <v>19</v>
      </c>
      <c r="D44" s="3">
        <v>35000</v>
      </c>
      <c r="E44" s="66"/>
      <c r="F44" s="50"/>
      <c r="G44" s="52"/>
      <c r="H44" s="66"/>
      <c r="I44" s="52"/>
      <c r="J44" s="66"/>
    </row>
    <row r="45" spans="1:10" ht="17.25" customHeight="1">
      <c r="A45" s="76"/>
      <c r="B45" s="79"/>
      <c r="C45" s="8" t="s">
        <v>20</v>
      </c>
      <c r="D45" s="3">
        <v>595000</v>
      </c>
      <c r="E45" s="66"/>
      <c r="F45" s="50"/>
      <c r="G45" s="48"/>
      <c r="H45" s="66"/>
      <c r="I45" s="48"/>
      <c r="J45" s="66"/>
    </row>
    <row r="46" spans="1:10" ht="17.25" customHeight="1">
      <c r="A46" s="76"/>
      <c r="B46" s="79"/>
      <c r="C46" s="8" t="s">
        <v>21</v>
      </c>
      <c r="D46" s="3">
        <v>280000</v>
      </c>
      <c r="E46" s="66"/>
      <c r="F46" s="49" t="s">
        <v>60</v>
      </c>
      <c r="G46" s="47">
        <v>268000</v>
      </c>
      <c r="H46" s="66"/>
      <c r="I46" s="47">
        <v>261000</v>
      </c>
      <c r="J46" s="66"/>
    </row>
    <row r="47" spans="1:10" ht="17.25" customHeight="1">
      <c r="A47" s="77"/>
      <c r="B47" s="80"/>
      <c r="C47" s="8" t="s">
        <v>22</v>
      </c>
      <c r="D47" s="3">
        <v>0</v>
      </c>
      <c r="E47" s="67"/>
      <c r="F47" s="51"/>
      <c r="G47" s="48"/>
      <c r="H47" s="67"/>
      <c r="I47" s="48"/>
      <c r="J47" s="67"/>
    </row>
    <row r="48" spans="1:10" ht="29.25" customHeight="1">
      <c r="A48" s="84" t="s">
        <v>23</v>
      </c>
      <c r="B48" s="85"/>
      <c r="C48" s="86"/>
      <c r="D48" s="9">
        <f>SUM(D42:D47)</f>
        <v>4510000</v>
      </c>
      <c r="E48" s="9">
        <f>SUM(E42:E47)</f>
        <v>4510000</v>
      </c>
      <c r="F48" s="29"/>
      <c r="G48" s="11">
        <f>SUM(G42:G47)</f>
        <v>4329000</v>
      </c>
      <c r="H48" s="9">
        <f>SUM(H42:H47)</f>
        <v>4329000</v>
      </c>
      <c r="I48" s="11">
        <f>SUM(I42:I47)</f>
        <v>4212000</v>
      </c>
      <c r="J48" s="9">
        <f>SUM(J42:J47)</f>
        <v>4212000</v>
      </c>
    </row>
    <row r="49" spans="1:10" ht="23.25" customHeight="1">
      <c r="A49" s="75" t="s">
        <v>4</v>
      </c>
      <c r="B49" s="78" t="s">
        <v>6</v>
      </c>
      <c r="C49" s="8" t="s">
        <v>24</v>
      </c>
      <c r="D49" s="65"/>
      <c r="E49" s="3">
        <v>320000</v>
      </c>
      <c r="F49" s="28" t="s">
        <v>66</v>
      </c>
      <c r="G49" s="91"/>
      <c r="H49" s="3">
        <v>320000</v>
      </c>
      <c r="I49" s="91"/>
      <c r="J49" s="3">
        <v>320000</v>
      </c>
    </row>
    <row r="50" spans="1:10" ht="18.75" customHeight="1">
      <c r="A50" s="76"/>
      <c r="B50" s="79"/>
      <c r="C50" s="8" t="s">
        <v>25</v>
      </c>
      <c r="D50" s="66"/>
      <c r="E50" s="3">
        <v>5000</v>
      </c>
      <c r="F50" s="49" t="s">
        <v>67</v>
      </c>
      <c r="G50" s="92"/>
      <c r="H50" s="53">
        <v>20000</v>
      </c>
      <c r="I50" s="92"/>
      <c r="J50" s="53">
        <v>20000</v>
      </c>
    </row>
    <row r="51" spans="1:10" ht="28.5" customHeight="1">
      <c r="A51" s="76"/>
      <c r="B51" s="79"/>
      <c r="C51" s="8" t="s">
        <v>26</v>
      </c>
      <c r="D51" s="66"/>
      <c r="E51" s="3">
        <v>15000</v>
      </c>
      <c r="F51" s="51"/>
      <c r="G51" s="92"/>
      <c r="H51" s="54"/>
      <c r="I51" s="92"/>
      <c r="J51" s="54"/>
    </row>
    <row r="52" spans="1:10" ht="21" customHeight="1">
      <c r="A52" s="76"/>
      <c r="B52" s="79"/>
      <c r="C52" s="8" t="s">
        <v>43</v>
      </c>
      <c r="D52" s="66"/>
      <c r="E52" s="3">
        <v>3000</v>
      </c>
      <c r="F52" s="28" t="s">
        <v>58</v>
      </c>
      <c r="G52" s="92"/>
      <c r="H52" s="3">
        <v>3000</v>
      </c>
      <c r="I52" s="92"/>
      <c r="J52" s="3">
        <v>3000</v>
      </c>
    </row>
    <row r="53" spans="1:10" ht="24" customHeight="1">
      <c r="A53" s="76"/>
      <c r="B53" s="79"/>
      <c r="C53" s="8" t="s">
        <v>48</v>
      </c>
      <c r="D53" s="66"/>
      <c r="E53" s="3">
        <v>20000</v>
      </c>
      <c r="F53" s="28" t="s">
        <v>68</v>
      </c>
      <c r="G53" s="92"/>
      <c r="H53" s="3">
        <v>0</v>
      </c>
      <c r="I53" s="92"/>
      <c r="J53" s="3">
        <v>0</v>
      </c>
    </row>
    <row r="54" spans="1:10" ht="20.25" customHeight="1">
      <c r="A54" s="76"/>
      <c r="B54" s="79"/>
      <c r="C54" s="8" t="s">
        <v>28</v>
      </c>
      <c r="D54" s="3">
        <v>238800</v>
      </c>
      <c r="E54" s="66"/>
      <c r="F54" s="49" t="s">
        <v>60</v>
      </c>
      <c r="G54" s="47">
        <v>313800</v>
      </c>
      <c r="H54" s="66"/>
      <c r="I54" s="47">
        <v>313800</v>
      </c>
      <c r="J54" s="66"/>
    </row>
    <row r="55" spans="1:10" ht="20.25" customHeight="1">
      <c r="A55" s="76"/>
      <c r="B55" s="79"/>
      <c r="C55" s="8" t="s">
        <v>29</v>
      </c>
      <c r="D55" s="3">
        <v>80000</v>
      </c>
      <c r="E55" s="66"/>
      <c r="F55" s="50"/>
      <c r="G55" s="52"/>
      <c r="H55" s="66"/>
      <c r="I55" s="52"/>
      <c r="J55" s="66"/>
    </row>
    <row r="56" spans="1:10" ht="20.25" customHeight="1">
      <c r="A56" s="76"/>
      <c r="B56" s="79"/>
      <c r="C56" s="8" t="s">
        <v>30</v>
      </c>
      <c r="D56" s="3">
        <v>15000</v>
      </c>
      <c r="E56" s="66"/>
      <c r="F56" s="51"/>
      <c r="G56" s="48"/>
      <c r="H56" s="66"/>
      <c r="I56" s="48"/>
      <c r="J56" s="66"/>
    </row>
    <row r="57" spans="1:10" ht="20.25" customHeight="1">
      <c r="A57" s="76"/>
      <c r="B57" s="79"/>
      <c r="C57" s="8" t="s">
        <v>31</v>
      </c>
      <c r="D57" s="3">
        <v>2500</v>
      </c>
      <c r="E57" s="66"/>
      <c r="F57" s="34" t="s">
        <v>64</v>
      </c>
      <c r="G57" s="7">
        <v>2500</v>
      </c>
      <c r="H57" s="66"/>
      <c r="I57" s="7">
        <v>2500</v>
      </c>
      <c r="J57" s="66"/>
    </row>
    <row r="58" spans="1:10" ht="20.25" customHeight="1">
      <c r="A58" s="76"/>
      <c r="B58" s="79"/>
      <c r="C58" s="8" t="s">
        <v>45</v>
      </c>
      <c r="D58" s="3">
        <v>1200</v>
      </c>
      <c r="E58" s="66"/>
      <c r="F58" s="28" t="s">
        <v>69</v>
      </c>
      <c r="G58" s="7">
        <v>1200</v>
      </c>
      <c r="H58" s="66"/>
      <c r="I58" s="7">
        <v>1200</v>
      </c>
      <c r="J58" s="66"/>
    </row>
    <row r="59" spans="1:10" ht="20.25" customHeight="1">
      <c r="A59" s="76"/>
      <c r="B59" s="79"/>
      <c r="C59" s="8" t="s">
        <v>32</v>
      </c>
      <c r="D59" s="3">
        <v>20000</v>
      </c>
      <c r="E59" s="66"/>
      <c r="F59" s="49" t="s">
        <v>63</v>
      </c>
      <c r="G59" s="47">
        <v>25500</v>
      </c>
      <c r="H59" s="66"/>
      <c r="I59" s="47">
        <v>25500</v>
      </c>
      <c r="J59" s="66"/>
    </row>
    <row r="60" spans="1:10" ht="20.25" customHeight="1">
      <c r="A60" s="77"/>
      <c r="B60" s="80"/>
      <c r="C60" s="8" t="s">
        <v>33</v>
      </c>
      <c r="D60" s="3">
        <v>5500</v>
      </c>
      <c r="E60" s="67"/>
      <c r="F60" s="51"/>
      <c r="G60" s="48"/>
      <c r="H60" s="67"/>
      <c r="I60" s="48"/>
      <c r="J60" s="67"/>
    </row>
    <row r="61" spans="1:10" ht="25.5" customHeight="1">
      <c r="A61" s="81" t="s">
        <v>34</v>
      </c>
      <c r="B61" s="82"/>
      <c r="C61" s="83"/>
      <c r="D61" s="10">
        <f>SUM(D49:D60)</f>
        <v>363000</v>
      </c>
      <c r="E61" s="9">
        <f>SUM(E49:E60)</f>
        <v>363000</v>
      </c>
      <c r="F61" s="29"/>
      <c r="G61" s="12">
        <f>SUM(G54:G60)</f>
        <v>343000</v>
      </c>
      <c r="H61" s="9">
        <f>SUM(H49:H60)</f>
        <v>343000</v>
      </c>
      <c r="I61" s="12">
        <f>SUM(I54:I60)</f>
        <v>343000</v>
      </c>
      <c r="J61" s="9">
        <f>SUM(J49:J60)</f>
        <v>343000</v>
      </c>
    </row>
    <row r="63" spans="1:11" ht="21" customHeight="1">
      <c r="A63" s="73" t="s">
        <v>53</v>
      </c>
      <c r="B63" s="73"/>
      <c r="C63" s="73"/>
      <c r="D63" s="73"/>
      <c r="E63" s="73"/>
      <c r="F63" s="73"/>
      <c r="G63" s="73"/>
      <c r="H63" s="73"/>
      <c r="I63" s="73"/>
      <c r="J63" s="73"/>
      <c r="K63" s="14"/>
    </row>
    <row r="64" spans="1:11" ht="27" customHeight="1">
      <c r="A64" s="74" t="s">
        <v>8</v>
      </c>
      <c r="B64" s="68" t="s">
        <v>0</v>
      </c>
      <c r="C64" s="68" t="s">
        <v>16</v>
      </c>
      <c r="D64" s="63" t="s">
        <v>54</v>
      </c>
      <c r="E64" s="64"/>
      <c r="F64" s="68" t="s">
        <v>57</v>
      </c>
      <c r="G64" s="63" t="s">
        <v>55</v>
      </c>
      <c r="H64" s="64"/>
      <c r="I64" s="63" t="s">
        <v>56</v>
      </c>
      <c r="J64" s="64"/>
      <c r="K64" s="2"/>
    </row>
    <row r="65" spans="1:11" ht="17.25" customHeight="1">
      <c r="A65" s="74"/>
      <c r="B65" s="69"/>
      <c r="C65" s="69"/>
      <c r="D65" s="4" t="s">
        <v>1</v>
      </c>
      <c r="E65" s="4" t="s">
        <v>2</v>
      </c>
      <c r="F65" s="69"/>
      <c r="G65" s="4" t="s">
        <v>1</v>
      </c>
      <c r="H65" s="4" t="s">
        <v>2</v>
      </c>
      <c r="I65" s="4" t="s">
        <v>1</v>
      </c>
      <c r="J65" s="4" t="s">
        <v>2</v>
      </c>
      <c r="K65" s="5"/>
    </row>
    <row r="66" spans="1:11" ht="45" customHeight="1">
      <c r="A66" s="75" t="s">
        <v>5</v>
      </c>
      <c r="B66" s="78" t="s">
        <v>35</v>
      </c>
      <c r="C66" s="32" t="s">
        <v>61</v>
      </c>
      <c r="D66" s="4"/>
      <c r="E66" s="33">
        <v>171077</v>
      </c>
      <c r="F66" s="32" t="s">
        <v>62</v>
      </c>
      <c r="G66" s="4"/>
      <c r="H66" s="33">
        <v>171077</v>
      </c>
      <c r="I66" s="27"/>
      <c r="J66" s="33">
        <v>171077</v>
      </c>
      <c r="K66" s="5"/>
    </row>
    <row r="67" spans="1:10" ht="21.75" customHeight="1">
      <c r="A67" s="76"/>
      <c r="B67" s="79"/>
      <c r="C67" s="8" t="s">
        <v>17</v>
      </c>
      <c r="D67" s="22"/>
      <c r="E67" s="53">
        <v>733500</v>
      </c>
      <c r="F67" s="28" t="s">
        <v>58</v>
      </c>
      <c r="G67" s="23"/>
      <c r="H67" s="53">
        <v>513500</v>
      </c>
      <c r="I67" s="23"/>
      <c r="J67" s="53">
        <v>513500</v>
      </c>
    </row>
    <row r="68" spans="1:10" ht="21.75" customHeight="1">
      <c r="A68" s="76"/>
      <c r="B68" s="79"/>
      <c r="C68" s="8" t="s">
        <v>49</v>
      </c>
      <c r="D68" s="25">
        <v>147269</v>
      </c>
      <c r="E68" s="70"/>
      <c r="F68" s="49" t="s">
        <v>59</v>
      </c>
      <c r="G68" s="47">
        <v>171077</v>
      </c>
      <c r="H68" s="70"/>
      <c r="I68" s="47">
        <v>171077</v>
      </c>
      <c r="J68" s="70"/>
    </row>
    <row r="69" spans="1:10" ht="23.25" customHeight="1">
      <c r="A69" s="76"/>
      <c r="B69" s="79"/>
      <c r="C69" s="8" t="s">
        <v>36</v>
      </c>
      <c r="D69" s="3">
        <v>23808</v>
      </c>
      <c r="E69" s="70"/>
      <c r="F69" s="51"/>
      <c r="G69" s="48"/>
      <c r="H69" s="70"/>
      <c r="I69" s="48"/>
      <c r="J69" s="70"/>
    </row>
    <row r="70" spans="1:10" ht="13.5" customHeight="1">
      <c r="A70" s="76"/>
      <c r="B70" s="79"/>
      <c r="C70" s="8" t="s">
        <v>27</v>
      </c>
      <c r="D70" s="3">
        <v>10000</v>
      </c>
      <c r="E70" s="70"/>
      <c r="F70" s="49" t="s">
        <v>60</v>
      </c>
      <c r="G70" s="35">
        <v>274000</v>
      </c>
      <c r="H70" s="70"/>
      <c r="I70" s="35">
        <v>274000</v>
      </c>
      <c r="J70" s="70"/>
    </row>
    <row r="71" spans="1:10" ht="13.5" customHeight="1">
      <c r="A71" s="76"/>
      <c r="B71" s="79"/>
      <c r="C71" s="8" t="s">
        <v>44</v>
      </c>
      <c r="D71" s="3">
        <v>140000</v>
      </c>
      <c r="E71" s="70"/>
      <c r="F71" s="50"/>
      <c r="G71" s="36"/>
      <c r="H71" s="70"/>
      <c r="I71" s="36"/>
      <c r="J71" s="70"/>
    </row>
    <row r="72" spans="1:10" ht="13.5" customHeight="1">
      <c r="A72" s="76"/>
      <c r="B72" s="79"/>
      <c r="C72" s="8" t="s">
        <v>29</v>
      </c>
      <c r="D72" s="3">
        <v>121000</v>
      </c>
      <c r="E72" s="70"/>
      <c r="F72" s="50"/>
      <c r="G72" s="36"/>
      <c r="H72" s="70"/>
      <c r="I72" s="36"/>
      <c r="J72" s="70"/>
    </row>
    <row r="73" spans="1:10" ht="21" customHeight="1">
      <c r="A73" s="76"/>
      <c r="B73" s="79"/>
      <c r="C73" s="8" t="s">
        <v>30</v>
      </c>
      <c r="D73" s="3">
        <v>3000</v>
      </c>
      <c r="E73" s="70"/>
      <c r="F73" s="51"/>
      <c r="G73" s="37"/>
      <c r="H73" s="70"/>
      <c r="I73" s="37"/>
      <c r="J73" s="70"/>
    </row>
    <row r="74" spans="1:10" ht="14.25" customHeight="1">
      <c r="A74" s="76"/>
      <c r="B74" s="79"/>
      <c r="C74" s="8" t="s">
        <v>31</v>
      </c>
      <c r="D74" s="3">
        <v>500</v>
      </c>
      <c r="E74" s="70"/>
      <c r="F74" s="34" t="s">
        <v>64</v>
      </c>
      <c r="G74" s="7">
        <v>500</v>
      </c>
      <c r="H74" s="70"/>
      <c r="I74" s="7">
        <v>500</v>
      </c>
      <c r="J74" s="70"/>
    </row>
    <row r="75" spans="1:10" ht="17.25" customHeight="1">
      <c r="A75" s="76"/>
      <c r="B75" s="79"/>
      <c r="C75" s="8" t="s">
        <v>37</v>
      </c>
      <c r="D75" s="3">
        <v>300</v>
      </c>
      <c r="E75" s="70"/>
      <c r="F75" s="49" t="s">
        <v>63</v>
      </c>
      <c r="G75" s="47">
        <v>500</v>
      </c>
      <c r="H75" s="70"/>
      <c r="I75" s="47">
        <v>500</v>
      </c>
      <c r="J75" s="70"/>
    </row>
    <row r="76" spans="1:10" ht="18.75" customHeight="1">
      <c r="A76" s="76"/>
      <c r="B76" s="79"/>
      <c r="C76" s="8" t="s">
        <v>33</v>
      </c>
      <c r="D76" s="3">
        <v>200</v>
      </c>
      <c r="E76" s="70"/>
      <c r="F76" s="51"/>
      <c r="G76" s="48"/>
      <c r="H76" s="70"/>
      <c r="I76" s="48"/>
      <c r="J76" s="70"/>
    </row>
    <row r="77" spans="1:10" ht="36.75" customHeight="1">
      <c r="A77" s="77"/>
      <c r="B77" s="80"/>
      <c r="C77" s="8" t="s">
        <v>71</v>
      </c>
      <c r="D77" s="3">
        <v>458500</v>
      </c>
      <c r="E77" s="70"/>
      <c r="F77" s="26" t="s">
        <v>65</v>
      </c>
      <c r="G77" s="7">
        <v>238500</v>
      </c>
      <c r="H77" s="70"/>
      <c r="I77" s="7">
        <v>238500</v>
      </c>
      <c r="J77" s="70"/>
    </row>
    <row r="78" spans="1:10" ht="20.25" customHeight="1">
      <c r="A78" s="84" t="s">
        <v>70</v>
      </c>
      <c r="B78" s="85"/>
      <c r="C78" s="86"/>
      <c r="D78" s="9">
        <f>SUM(D67:D77)</f>
        <v>904577</v>
      </c>
      <c r="E78" s="9">
        <f>SUM(E66:E77)</f>
        <v>904577</v>
      </c>
      <c r="F78" s="29"/>
      <c r="G78" s="12">
        <f>SUM(G67:G77)</f>
        <v>684577</v>
      </c>
      <c r="H78" s="12">
        <f>SUM(H66:H77)</f>
        <v>684577</v>
      </c>
      <c r="I78" s="12">
        <f>SUM(I67:I77)</f>
        <v>684577</v>
      </c>
      <c r="J78" s="12">
        <f>SUM(J66:J77)</f>
        <v>684577</v>
      </c>
    </row>
    <row r="79" spans="1:10" ht="23.25" customHeight="1">
      <c r="A79" s="75" t="s">
        <v>7</v>
      </c>
      <c r="B79" s="78" t="s">
        <v>39</v>
      </c>
      <c r="C79" s="8" t="s">
        <v>17</v>
      </c>
      <c r="D79" s="3"/>
      <c r="E79" s="3">
        <v>24225</v>
      </c>
      <c r="F79" s="28" t="s">
        <v>58</v>
      </c>
      <c r="G79" s="7"/>
      <c r="H79" s="3">
        <v>12000</v>
      </c>
      <c r="I79" s="7"/>
      <c r="J79" s="3">
        <v>12000</v>
      </c>
    </row>
    <row r="80" spans="1:10" ht="23.25" customHeight="1">
      <c r="A80" s="76"/>
      <c r="B80" s="79"/>
      <c r="C80" s="8" t="s">
        <v>81</v>
      </c>
      <c r="D80" s="3">
        <v>3566</v>
      </c>
      <c r="E80" s="65"/>
      <c r="F80" s="49" t="s">
        <v>59</v>
      </c>
      <c r="G80" s="47">
        <v>12000</v>
      </c>
      <c r="H80" s="65"/>
      <c r="I80" s="47">
        <v>12000</v>
      </c>
      <c r="J80" s="65"/>
    </row>
    <row r="81" spans="1:10" ht="19.5" customHeight="1">
      <c r="A81" s="76"/>
      <c r="B81" s="79"/>
      <c r="C81" s="8" t="s">
        <v>41</v>
      </c>
      <c r="D81" s="3">
        <v>20659</v>
      </c>
      <c r="E81" s="66"/>
      <c r="F81" s="51"/>
      <c r="G81" s="48"/>
      <c r="H81" s="66"/>
      <c r="I81" s="48"/>
      <c r="J81" s="66"/>
    </row>
    <row r="82" spans="1:10" ht="21" customHeight="1">
      <c r="A82" s="76"/>
      <c r="B82" s="79"/>
      <c r="C82" s="8" t="s">
        <v>27</v>
      </c>
      <c r="D82" s="3">
        <v>0</v>
      </c>
      <c r="E82" s="67"/>
      <c r="F82" s="16" t="s">
        <v>60</v>
      </c>
      <c r="G82" s="7">
        <v>0</v>
      </c>
      <c r="H82" s="67"/>
      <c r="I82" s="7">
        <v>0</v>
      </c>
      <c r="J82" s="67"/>
    </row>
    <row r="83" spans="1:10" ht="30" customHeight="1">
      <c r="A83" s="81" t="s">
        <v>40</v>
      </c>
      <c r="B83" s="82"/>
      <c r="C83" s="83"/>
      <c r="D83" s="10">
        <f>SUM(D79:D82)</f>
        <v>24225</v>
      </c>
      <c r="E83" s="9">
        <f>SUM(E79:E82)</f>
        <v>24225</v>
      </c>
      <c r="F83" s="30"/>
      <c r="G83" s="9">
        <f>SUM(G80:G82)</f>
        <v>12000</v>
      </c>
      <c r="H83" s="9">
        <f>SUM(H79:H82)</f>
        <v>12000</v>
      </c>
      <c r="I83" s="9">
        <f>SUM(I80:I82)</f>
        <v>12000</v>
      </c>
      <c r="J83" s="9">
        <f>SUM(J79:J82)</f>
        <v>12000</v>
      </c>
    </row>
    <row r="84" spans="1:10" ht="21" customHeight="1">
      <c r="A84" s="84" t="s">
        <v>42</v>
      </c>
      <c r="B84" s="85"/>
      <c r="C84" s="86"/>
      <c r="D84" s="9">
        <f>D48+D61+D78++D83</f>
        <v>5801802</v>
      </c>
      <c r="E84" s="9">
        <f>E48+E61+E78++E83</f>
        <v>5801802</v>
      </c>
      <c r="F84" s="29"/>
      <c r="G84" s="9">
        <f>G48+G61+G78++G83</f>
        <v>5368577</v>
      </c>
      <c r="H84" s="9">
        <f>H48+H61+H78+H83</f>
        <v>5368577</v>
      </c>
      <c r="I84" s="9">
        <f>I48+I61+I78++I83</f>
        <v>5251577</v>
      </c>
      <c r="J84" s="9">
        <f>J48+J61+J78+J83</f>
        <v>5251577</v>
      </c>
    </row>
    <row r="87" spans="1:11" ht="21" customHeight="1" thickBot="1">
      <c r="A87" s="89" t="s">
        <v>53</v>
      </c>
      <c r="B87" s="73"/>
      <c r="C87" s="73"/>
      <c r="D87" s="73"/>
      <c r="E87" s="73"/>
      <c r="F87" s="73"/>
      <c r="G87" s="73"/>
      <c r="H87" s="73"/>
      <c r="I87" s="73"/>
      <c r="J87" s="73"/>
      <c r="K87" s="14"/>
    </row>
    <row r="88" spans="1:11" ht="27" customHeight="1">
      <c r="A88" s="90"/>
      <c r="B88" s="59" t="s">
        <v>16</v>
      </c>
      <c r="C88" s="60"/>
      <c r="D88" s="63" t="s">
        <v>54</v>
      </c>
      <c r="E88" s="64"/>
      <c r="F88" s="68" t="s">
        <v>57</v>
      </c>
      <c r="G88" s="63" t="s">
        <v>55</v>
      </c>
      <c r="H88" s="64"/>
      <c r="I88" s="63" t="s">
        <v>56</v>
      </c>
      <c r="J88" s="64"/>
      <c r="K88" s="2"/>
    </row>
    <row r="89" spans="1:11" ht="20.25" customHeight="1">
      <c r="A89" s="90"/>
      <c r="B89" s="61"/>
      <c r="C89" s="62"/>
      <c r="D89" s="4" t="s">
        <v>1</v>
      </c>
      <c r="E89" s="4" t="s">
        <v>2</v>
      </c>
      <c r="F89" s="69"/>
      <c r="G89" s="4" t="s">
        <v>1</v>
      </c>
      <c r="H89" s="4" t="s">
        <v>2</v>
      </c>
      <c r="I89" s="4" t="s">
        <v>1</v>
      </c>
      <c r="J89" s="4" t="s">
        <v>2</v>
      </c>
      <c r="K89" s="5"/>
    </row>
    <row r="90" spans="1:10" ht="33" customHeight="1">
      <c r="A90" s="87"/>
      <c r="B90" s="57" t="s">
        <v>82</v>
      </c>
      <c r="C90" s="58"/>
      <c r="D90" s="65"/>
      <c r="E90" s="3">
        <v>171077</v>
      </c>
      <c r="F90" s="32" t="s">
        <v>83</v>
      </c>
      <c r="G90" s="40"/>
      <c r="H90" s="13">
        <v>171077</v>
      </c>
      <c r="I90" s="49"/>
      <c r="J90" s="38">
        <v>171077</v>
      </c>
    </row>
    <row r="91" spans="1:10" ht="24" customHeight="1">
      <c r="A91" s="87"/>
      <c r="B91" s="57" t="s">
        <v>24</v>
      </c>
      <c r="C91" s="58"/>
      <c r="D91" s="66"/>
      <c r="E91" s="3">
        <v>320000</v>
      </c>
      <c r="F91" s="28" t="s">
        <v>66</v>
      </c>
      <c r="G91" s="41"/>
      <c r="H91" s="13">
        <v>320000</v>
      </c>
      <c r="I91" s="50"/>
      <c r="J91" s="38">
        <v>320000</v>
      </c>
    </row>
    <row r="92" spans="1:10" ht="12.75" customHeight="1">
      <c r="A92" s="87"/>
      <c r="B92" s="57" t="s">
        <v>25</v>
      </c>
      <c r="C92" s="58"/>
      <c r="D92" s="66"/>
      <c r="E92" s="3">
        <v>5000</v>
      </c>
      <c r="F92" s="49" t="s">
        <v>67</v>
      </c>
      <c r="G92" s="41"/>
      <c r="H92" s="53">
        <v>20000</v>
      </c>
      <c r="I92" s="50"/>
      <c r="J92" s="55">
        <v>20000</v>
      </c>
    </row>
    <row r="93" spans="1:10" ht="31.5" customHeight="1">
      <c r="A93" s="87"/>
      <c r="B93" s="57" t="s">
        <v>26</v>
      </c>
      <c r="C93" s="58"/>
      <c r="D93" s="66"/>
      <c r="E93" s="3">
        <v>15000</v>
      </c>
      <c r="F93" s="51"/>
      <c r="G93" s="41"/>
      <c r="H93" s="54"/>
      <c r="I93" s="50"/>
      <c r="J93" s="56"/>
    </row>
    <row r="94" spans="1:10" ht="23.25" customHeight="1">
      <c r="A94" s="87"/>
      <c r="B94" s="57" t="s">
        <v>17</v>
      </c>
      <c r="C94" s="58"/>
      <c r="D94" s="66"/>
      <c r="E94" s="3">
        <v>5270725</v>
      </c>
      <c r="F94" s="28" t="s">
        <v>58</v>
      </c>
      <c r="G94" s="41"/>
      <c r="H94" s="13">
        <v>4857500</v>
      </c>
      <c r="I94" s="50"/>
      <c r="J94" s="38">
        <v>4740500</v>
      </c>
    </row>
    <row r="95" spans="1:10" ht="21.75" customHeight="1">
      <c r="A95" s="87"/>
      <c r="B95" s="71" t="s">
        <v>46</v>
      </c>
      <c r="C95" s="72"/>
      <c r="D95" s="67"/>
      <c r="E95" s="24">
        <v>20000</v>
      </c>
      <c r="F95" s="28" t="s">
        <v>68</v>
      </c>
      <c r="G95" s="42"/>
      <c r="H95" s="25">
        <v>0</v>
      </c>
      <c r="I95" s="51"/>
      <c r="J95" s="39" t="s">
        <v>84</v>
      </c>
    </row>
    <row r="96" spans="1:10" ht="15" customHeight="1">
      <c r="A96" s="87"/>
      <c r="B96" s="57" t="s">
        <v>18</v>
      </c>
      <c r="C96" s="58"/>
      <c r="D96" s="3">
        <v>3750835</v>
      </c>
      <c r="E96" s="65"/>
      <c r="F96" s="49" t="s">
        <v>59</v>
      </c>
      <c r="G96" s="47">
        <v>4244077</v>
      </c>
      <c r="H96" s="65"/>
      <c r="I96" s="44">
        <v>4134077</v>
      </c>
      <c r="J96" s="93"/>
    </row>
    <row r="97" spans="1:10" ht="12.75" customHeight="1">
      <c r="A97" s="87"/>
      <c r="B97" s="57" t="s">
        <v>19</v>
      </c>
      <c r="C97" s="58"/>
      <c r="D97" s="3">
        <v>35000</v>
      </c>
      <c r="E97" s="66"/>
      <c r="F97" s="50"/>
      <c r="G97" s="52"/>
      <c r="H97" s="66"/>
      <c r="I97" s="45"/>
      <c r="J97" s="94"/>
    </row>
    <row r="98" spans="1:10" ht="12.75" customHeight="1">
      <c r="A98" s="87"/>
      <c r="B98" s="57" t="s">
        <v>36</v>
      </c>
      <c r="C98" s="58"/>
      <c r="D98" s="3">
        <v>639467</v>
      </c>
      <c r="E98" s="66"/>
      <c r="F98" s="51"/>
      <c r="G98" s="48"/>
      <c r="H98" s="66"/>
      <c r="I98" s="46"/>
      <c r="J98" s="94"/>
    </row>
    <row r="99" spans="1:10" ht="12.75" customHeight="1">
      <c r="A99" s="87"/>
      <c r="B99" s="57" t="s">
        <v>27</v>
      </c>
      <c r="C99" s="58"/>
      <c r="D99" s="3">
        <v>290000</v>
      </c>
      <c r="E99" s="66"/>
      <c r="F99" s="49" t="s">
        <v>60</v>
      </c>
      <c r="G99" s="47">
        <v>855800</v>
      </c>
      <c r="H99" s="66"/>
      <c r="I99" s="44">
        <v>848800</v>
      </c>
      <c r="J99" s="94"/>
    </row>
    <row r="100" spans="1:10" ht="12.75" customHeight="1">
      <c r="A100" s="87"/>
      <c r="B100" s="57" t="s">
        <v>44</v>
      </c>
      <c r="C100" s="58"/>
      <c r="D100" s="3">
        <v>378800</v>
      </c>
      <c r="E100" s="66"/>
      <c r="F100" s="50"/>
      <c r="G100" s="52"/>
      <c r="H100" s="66"/>
      <c r="I100" s="45"/>
      <c r="J100" s="94"/>
    </row>
    <row r="101" spans="1:10" ht="12.75" customHeight="1">
      <c r="A101" s="87"/>
      <c r="B101" s="57" t="s">
        <v>29</v>
      </c>
      <c r="C101" s="58"/>
      <c r="D101" s="3">
        <v>201000</v>
      </c>
      <c r="E101" s="66"/>
      <c r="F101" s="50"/>
      <c r="G101" s="52"/>
      <c r="H101" s="66"/>
      <c r="I101" s="45"/>
      <c r="J101" s="94"/>
    </row>
    <row r="102" spans="1:10" ht="12.75" customHeight="1">
      <c r="A102" s="87"/>
      <c r="B102" s="57" t="s">
        <v>30</v>
      </c>
      <c r="C102" s="58"/>
      <c r="D102" s="3">
        <v>18000</v>
      </c>
      <c r="E102" s="66"/>
      <c r="F102" s="51"/>
      <c r="G102" s="48"/>
      <c r="H102" s="66"/>
      <c r="I102" s="46"/>
      <c r="J102" s="94"/>
    </row>
    <row r="103" spans="1:10" ht="12.75" customHeight="1">
      <c r="A103" s="87"/>
      <c r="B103" s="57" t="s">
        <v>31</v>
      </c>
      <c r="C103" s="58"/>
      <c r="D103" s="3">
        <v>3000</v>
      </c>
      <c r="E103" s="66"/>
      <c r="F103" s="34" t="s">
        <v>64</v>
      </c>
      <c r="G103" s="7">
        <v>3000</v>
      </c>
      <c r="H103" s="66"/>
      <c r="I103" s="43">
        <v>3000</v>
      </c>
      <c r="J103" s="94"/>
    </row>
    <row r="104" spans="1:10" ht="12.75" customHeight="1">
      <c r="A104" s="87"/>
      <c r="B104" s="57" t="s">
        <v>45</v>
      </c>
      <c r="C104" s="58"/>
      <c r="D104" s="3">
        <v>1200</v>
      </c>
      <c r="E104" s="66"/>
      <c r="F104" s="28" t="s">
        <v>69</v>
      </c>
      <c r="G104" s="7">
        <v>1200</v>
      </c>
      <c r="H104" s="66"/>
      <c r="I104" s="43">
        <v>1200</v>
      </c>
      <c r="J104" s="94"/>
    </row>
    <row r="105" spans="1:10" ht="12.75" customHeight="1">
      <c r="A105" s="87"/>
      <c r="B105" s="57" t="s">
        <v>37</v>
      </c>
      <c r="C105" s="58"/>
      <c r="D105" s="3">
        <v>20300</v>
      </c>
      <c r="E105" s="66"/>
      <c r="F105" s="49" t="s">
        <v>63</v>
      </c>
      <c r="G105" s="47">
        <v>26000</v>
      </c>
      <c r="H105" s="66"/>
      <c r="I105" s="44">
        <v>26000</v>
      </c>
      <c r="J105" s="94"/>
    </row>
    <row r="106" spans="1:10" ht="24" customHeight="1">
      <c r="A106" s="87"/>
      <c r="B106" s="57" t="s">
        <v>33</v>
      </c>
      <c r="C106" s="58"/>
      <c r="D106" s="3">
        <v>5700</v>
      </c>
      <c r="E106" s="66"/>
      <c r="F106" s="51"/>
      <c r="G106" s="48"/>
      <c r="H106" s="66"/>
      <c r="I106" s="46"/>
      <c r="J106" s="94"/>
    </row>
    <row r="107" spans="1:10" ht="39.75" customHeight="1">
      <c r="A107" s="87"/>
      <c r="B107" s="57" t="s">
        <v>38</v>
      </c>
      <c r="C107" s="58"/>
      <c r="D107" s="3">
        <v>458500</v>
      </c>
      <c r="E107" s="66"/>
      <c r="F107" s="26" t="s">
        <v>65</v>
      </c>
      <c r="G107" s="7">
        <v>238500</v>
      </c>
      <c r="H107" s="66"/>
      <c r="I107" s="43">
        <v>238500</v>
      </c>
      <c r="J107" s="94"/>
    </row>
    <row r="108" spans="1:10" ht="25.5" customHeight="1" thickBot="1">
      <c r="A108" s="17"/>
      <c r="B108" s="18" t="s">
        <v>42</v>
      </c>
      <c r="C108" s="19"/>
      <c r="D108" s="20">
        <f>SUM(D90:D107)</f>
        <v>5801802</v>
      </c>
      <c r="E108" s="20">
        <f>SUM(E90:E107)</f>
        <v>5801802</v>
      </c>
      <c r="F108" s="31"/>
      <c r="G108" s="21">
        <f>SUM(G90:G107)</f>
        <v>5368577</v>
      </c>
      <c r="H108" s="21">
        <f>SUM(H90:H107)</f>
        <v>5368577</v>
      </c>
      <c r="I108" s="21">
        <f>SUM(I90:I107)</f>
        <v>5251577</v>
      </c>
      <c r="J108" s="21">
        <f>SUM(J90:J107)</f>
        <v>5251577</v>
      </c>
    </row>
    <row r="109" spans="4:8" ht="12.75" customHeight="1">
      <c r="D109" s="15"/>
      <c r="E109" s="15"/>
      <c r="F109" s="15"/>
      <c r="G109" s="15"/>
      <c r="H109" s="15"/>
    </row>
    <row r="110" spans="4:8" ht="12.75" customHeight="1">
      <c r="D110" s="15"/>
      <c r="E110" s="15"/>
      <c r="F110" s="15"/>
      <c r="G110" s="15"/>
      <c r="H110" s="15"/>
    </row>
    <row r="111" spans="4:8" ht="12.75" customHeight="1">
      <c r="D111" s="15"/>
      <c r="E111" s="15"/>
      <c r="F111" s="15"/>
      <c r="G111" s="15"/>
      <c r="H111" s="15"/>
    </row>
    <row r="113" spans="2:6" ht="12.75" customHeight="1">
      <c r="B113" s="1" t="s">
        <v>72</v>
      </c>
      <c r="F113" s="1" t="s">
        <v>79</v>
      </c>
    </row>
    <row r="114" spans="2:6" ht="12.75" customHeight="1">
      <c r="B114" s="1" t="s">
        <v>73</v>
      </c>
      <c r="F114" s="1" t="s">
        <v>76</v>
      </c>
    </row>
    <row r="115" spans="2:6" ht="12.75" customHeight="1">
      <c r="B115" s="1" t="s">
        <v>74</v>
      </c>
      <c r="F115" s="1" t="s">
        <v>80</v>
      </c>
    </row>
    <row r="116" spans="2:6" ht="12.75" customHeight="1">
      <c r="B116" s="1" t="s">
        <v>75</v>
      </c>
      <c r="F116" s="1" t="s">
        <v>78</v>
      </c>
    </row>
    <row r="117" ht="12.75" customHeight="1">
      <c r="B117" s="1" t="s">
        <v>151</v>
      </c>
    </row>
    <row r="118" ht="12.75" customHeight="1">
      <c r="B118" s="1" t="s">
        <v>77</v>
      </c>
    </row>
    <row r="122" spans="2:3" ht="12.75" customHeight="1">
      <c r="B122" s="1" t="s">
        <v>85</v>
      </c>
      <c r="C122" s="1"/>
    </row>
    <row r="123" ht="12.75" customHeight="1">
      <c r="B123" s="1" t="s">
        <v>86</v>
      </c>
    </row>
    <row r="124" ht="12.75" customHeight="1">
      <c r="B124" s="1" t="s">
        <v>87</v>
      </c>
    </row>
    <row r="125" spans="2:9" ht="12.75" customHeight="1">
      <c r="B125" s="1" t="s">
        <v>88</v>
      </c>
      <c r="C125" s="1"/>
      <c r="H125" s="1"/>
      <c r="I125" s="1"/>
    </row>
    <row r="126" spans="2:3" ht="12.75" customHeight="1">
      <c r="B126" s="1" t="s">
        <v>89</v>
      </c>
      <c r="C126" s="1"/>
    </row>
    <row r="127" ht="12.75" customHeight="1">
      <c r="B127" s="1" t="s">
        <v>90</v>
      </c>
    </row>
    <row r="128" ht="12.75" customHeight="1">
      <c r="B128" s="1" t="s">
        <v>144</v>
      </c>
    </row>
    <row r="129" ht="12.75" customHeight="1">
      <c r="B129" s="1" t="s">
        <v>91</v>
      </c>
    </row>
    <row r="130" ht="12.75" customHeight="1">
      <c r="B130" s="1" t="s">
        <v>145</v>
      </c>
    </row>
    <row r="131" ht="12.75" customHeight="1">
      <c r="B131" s="1" t="s">
        <v>97</v>
      </c>
    </row>
    <row r="133" ht="12.75" customHeight="1">
      <c r="B133" s="1" t="s">
        <v>92</v>
      </c>
    </row>
    <row r="134" ht="12.75" customHeight="1">
      <c r="B134" s="1" t="s">
        <v>93</v>
      </c>
    </row>
    <row r="135" ht="12.75" customHeight="1">
      <c r="B135" s="1" t="s">
        <v>98</v>
      </c>
    </row>
    <row r="136" ht="12.75" customHeight="1">
      <c r="B136" s="1" t="s">
        <v>94</v>
      </c>
    </row>
    <row r="137" ht="12.75" customHeight="1">
      <c r="B137" s="1" t="s">
        <v>99</v>
      </c>
    </row>
    <row r="138" ht="12.75" customHeight="1">
      <c r="B138" s="1" t="s">
        <v>100</v>
      </c>
    </row>
    <row r="139" ht="12.75" customHeight="1">
      <c r="B139" s="1" t="s">
        <v>101</v>
      </c>
    </row>
    <row r="140" ht="12.75" customHeight="1">
      <c r="B140" s="1" t="s">
        <v>102</v>
      </c>
    </row>
    <row r="141" ht="12.75" customHeight="1">
      <c r="B141" s="1" t="s">
        <v>95</v>
      </c>
    </row>
    <row r="142" ht="12.75" customHeight="1">
      <c r="B142" s="1" t="s">
        <v>96</v>
      </c>
    </row>
    <row r="144" ht="12.75" customHeight="1">
      <c r="B144" s="1" t="s">
        <v>103</v>
      </c>
    </row>
    <row r="145" ht="12.75" customHeight="1">
      <c r="B145" s="1" t="s">
        <v>104</v>
      </c>
    </row>
    <row r="146" ht="12.75" customHeight="1">
      <c r="B146" s="1" t="s">
        <v>105</v>
      </c>
    </row>
    <row r="147" ht="12.75" customHeight="1">
      <c r="B147" s="1" t="s">
        <v>106</v>
      </c>
    </row>
    <row r="148" ht="12.75" customHeight="1">
      <c r="B148" s="1" t="s">
        <v>107</v>
      </c>
    </row>
    <row r="149" ht="12.75" customHeight="1">
      <c r="B149" s="1" t="s">
        <v>108</v>
      </c>
    </row>
    <row r="150" ht="12.75" customHeight="1">
      <c r="B150" s="1" t="s">
        <v>112</v>
      </c>
    </row>
    <row r="151" ht="12.75" customHeight="1">
      <c r="B151" s="1" t="s">
        <v>146</v>
      </c>
    </row>
    <row r="152" ht="12.75" customHeight="1">
      <c r="B152" s="1" t="s">
        <v>113</v>
      </c>
    </row>
    <row r="153" ht="12.75" customHeight="1">
      <c r="B153" s="1" t="s">
        <v>114</v>
      </c>
    </row>
    <row r="154" ht="12.75" customHeight="1">
      <c r="B154" s="1" t="s">
        <v>109</v>
      </c>
    </row>
    <row r="155" ht="12.75" customHeight="1">
      <c r="B155" s="1" t="s">
        <v>110</v>
      </c>
    </row>
    <row r="156" ht="12.75" customHeight="1">
      <c r="B156" s="1" t="s">
        <v>111</v>
      </c>
    </row>
    <row r="157" ht="12.75" customHeight="1">
      <c r="B157" s="1" t="s">
        <v>115</v>
      </c>
    </row>
    <row r="158" ht="12.75" customHeight="1">
      <c r="B158" s="1" t="s">
        <v>116</v>
      </c>
    </row>
    <row r="159" ht="12.75" customHeight="1">
      <c r="B159" s="1" t="s">
        <v>117</v>
      </c>
    </row>
    <row r="160" ht="12.75" customHeight="1">
      <c r="B160" s="1" t="s">
        <v>118</v>
      </c>
    </row>
    <row r="161" ht="12.75" customHeight="1">
      <c r="B161" s="1" t="s">
        <v>147</v>
      </c>
    </row>
    <row r="162" ht="12.75" customHeight="1">
      <c r="B162" s="1" t="s">
        <v>119</v>
      </c>
    </row>
    <row r="163" ht="12.75" customHeight="1">
      <c r="B163" s="1" t="s">
        <v>120</v>
      </c>
    </row>
    <row r="164" ht="12.75" customHeight="1">
      <c r="B164" s="1" t="s">
        <v>121</v>
      </c>
    </row>
    <row r="165" ht="12.75" customHeight="1">
      <c r="B165" s="1" t="s">
        <v>122</v>
      </c>
    </row>
    <row r="166" ht="12.75" customHeight="1">
      <c r="B166" s="1" t="s">
        <v>148</v>
      </c>
    </row>
    <row r="167" ht="12.75" customHeight="1">
      <c r="B167" s="1" t="s">
        <v>149</v>
      </c>
    </row>
    <row r="168" ht="12.75" customHeight="1">
      <c r="B168" s="1" t="s">
        <v>123</v>
      </c>
    </row>
    <row r="170" ht="12.75" customHeight="1">
      <c r="B170" s="1" t="s">
        <v>124</v>
      </c>
    </row>
    <row r="171" ht="12.75" customHeight="1">
      <c r="B171" s="1" t="s">
        <v>125</v>
      </c>
    </row>
    <row r="173" ht="12.75" customHeight="1">
      <c r="B173" s="1" t="s">
        <v>126</v>
      </c>
    </row>
    <row r="174" ht="12.75" customHeight="1">
      <c r="B174" s="1" t="s">
        <v>127</v>
      </c>
    </row>
    <row r="176" ht="12.75" customHeight="1">
      <c r="B176" s="1" t="s">
        <v>128</v>
      </c>
    </row>
    <row r="177" ht="12.75" customHeight="1">
      <c r="B177" s="1" t="s">
        <v>129</v>
      </c>
    </row>
    <row r="178" ht="12.75" customHeight="1">
      <c r="B178" s="1" t="s">
        <v>130</v>
      </c>
    </row>
    <row r="179" ht="12.75" customHeight="1">
      <c r="B179" s="1" t="s">
        <v>131</v>
      </c>
    </row>
    <row r="181" ht="12.75" customHeight="1">
      <c r="B181" s="1" t="s">
        <v>132</v>
      </c>
    </row>
    <row r="182" ht="12.75" customHeight="1">
      <c r="B182" s="1" t="s">
        <v>133</v>
      </c>
    </row>
    <row r="183" ht="12.75" customHeight="1">
      <c r="B183" s="1" t="s">
        <v>134</v>
      </c>
    </row>
    <row r="184" ht="12.75" customHeight="1">
      <c r="B184" s="1" t="s">
        <v>135</v>
      </c>
    </row>
    <row r="185" ht="12.75" customHeight="1">
      <c r="B185" s="1" t="s">
        <v>136</v>
      </c>
    </row>
    <row r="186" ht="12.75" customHeight="1">
      <c r="B186" s="1" t="s">
        <v>150</v>
      </c>
    </row>
    <row r="187" ht="12.75" customHeight="1">
      <c r="B187" s="1" t="s">
        <v>137</v>
      </c>
    </row>
    <row r="188" ht="12.75" customHeight="1">
      <c r="B188" s="1" t="s">
        <v>138</v>
      </c>
    </row>
    <row r="189" ht="12.75" customHeight="1">
      <c r="B189" s="1" t="s">
        <v>139</v>
      </c>
    </row>
    <row r="190" ht="12.75" customHeight="1">
      <c r="B190" s="1" t="s">
        <v>140</v>
      </c>
    </row>
    <row r="191" ht="12.75" customHeight="1">
      <c r="B191" s="1" t="s">
        <v>141</v>
      </c>
    </row>
    <row r="192" ht="12.75" customHeight="1">
      <c r="B192" s="1" t="s">
        <v>142</v>
      </c>
    </row>
    <row r="193" ht="12.75" customHeight="1">
      <c r="B193" s="1" t="s">
        <v>143</v>
      </c>
    </row>
  </sheetData>
  <sheetProtection/>
  <mergeCells count="113">
    <mergeCell ref="J96:J107"/>
    <mergeCell ref="E96:E107"/>
    <mergeCell ref="H96:H107"/>
    <mergeCell ref="D90:D95"/>
    <mergeCell ref="E80:E82"/>
    <mergeCell ref="I49:I53"/>
    <mergeCell ref="D12:H18"/>
    <mergeCell ref="A87:J87"/>
    <mergeCell ref="A88:A89"/>
    <mergeCell ref="D88:E88"/>
    <mergeCell ref="G88:H88"/>
    <mergeCell ref="E43:E47"/>
    <mergeCell ref="H43:H47"/>
    <mergeCell ref="F75:F76"/>
    <mergeCell ref="J54:J60"/>
    <mergeCell ref="H80:H82"/>
    <mergeCell ref="C40:C41"/>
    <mergeCell ref="A42:A47"/>
    <mergeCell ref="B42:B47"/>
    <mergeCell ref="A49:A60"/>
    <mergeCell ref="B49:B60"/>
    <mergeCell ref="A79:A82"/>
    <mergeCell ref="B79:B82"/>
    <mergeCell ref="A48:C48"/>
    <mergeCell ref="A61:C61"/>
    <mergeCell ref="A84:C84"/>
    <mergeCell ref="A90:A107"/>
    <mergeCell ref="A78:C78"/>
    <mergeCell ref="B90:C90"/>
    <mergeCell ref="B92:C92"/>
    <mergeCell ref="B96:C96"/>
    <mergeCell ref="B97:C97"/>
    <mergeCell ref="B98:C98"/>
    <mergeCell ref="B104:C104"/>
    <mergeCell ref="A66:A77"/>
    <mergeCell ref="B66:B77"/>
    <mergeCell ref="F68:F69"/>
    <mergeCell ref="F70:F73"/>
    <mergeCell ref="J50:J51"/>
    <mergeCell ref="A83:C83"/>
    <mergeCell ref="D49:D53"/>
    <mergeCell ref="G49:G53"/>
    <mergeCell ref="E54:E60"/>
    <mergeCell ref="H54:H60"/>
    <mergeCell ref="D64:E64"/>
    <mergeCell ref="E67:E77"/>
    <mergeCell ref="H67:H77"/>
    <mergeCell ref="I64:J64"/>
    <mergeCell ref="I88:J88"/>
    <mergeCell ref="A39:J39"/>
    <mergeCell ref="A40:A41"/>
    <mergeCell ref="B40:B41"/>
    <mergeCell ref="D40:E40"/>
    <mergeCell ref="G40:H40"/>
    <mergeCell ref="B107:C107"/>
    <mergeCell ref="B106:C106"/>
    <mergeCell ref="B99:C99"/>
    <mergeCell ref="B100:C100"/>
    <mergeCell ref="B101:C101"/>
    <mergeCell ref="B102:C102"/>
    <mergeCell ref="B103:C103"/>
    <mergeCell ref="B105:C105"/>
    <mergeCell ref="F40:F41"/>
    <mergeCell ref="F64:F65"/>
    <mergeCell ref="F88:F89"/>
    <mergeCell ref="F43:F45"/>
    <mergeCell ref="F46:F47"/>
    <mergeCell ref="J43:J47"/>
    <mergeCell ref="J67:J77"/>
    <mergeCell ref="G64:H64"/>
    <mergeCell ref="F50:F51"/>
    <mergeCell ref="H50:H51"/>
    <mergeCell ref="F54:F56"/>
    <mergeCell ref="F59:F60"/>
    <mergeCell ref="I40:J40"/>
    <mergeCell ref="J80:J82"/>
    <mergeCell ref="F80:F81"/>
    <mergeCell ref="B91:C91"/>
    <mergeCell ref="G43:G45"/>
    <mergeCell ref="I43:I45"/>
    <mergeCell ref="G54:G56"/>
    <mergeCell ref="I54:I56"/>
    <mergeCell ref="J92:J93"/>
    <mergeCell ref="F92:F93"/>
    <mergeCell ref="I90:I95"/>
    <mergeCell ref="B93:C93"/>
    <mergeCell ref="B88:C89"/>
    <mergeCell ref="B94:C94"/>
    <mergeCell ref="B95:C95"/>
    <mergeCell ref="F96:F98"/>
    <mergeCell ref="F99:F102"/>
    <mergeCell ref="F105:F106"/>
    <mergeCell ref="G96:G98"/>
    <mergeCell ref="G99:G102"/>
    <mergeCell ref="G105:G106"/>
    <mergeCell ref="G59:G60"/>
    <mergeCell ref="I59:I60"/>
    <mergeCell ref="G46:G47"/>
    <mergeCell ref="I46:I47"/>
    <mergeCell ref="G80:G81"/>
    <mergeCell ref="I80:I81"/>
    <mergeCell ref="A63:J63"/>
    <mergeCell ref="A64:A65"/>
    <mergeCell ref="B64:B65"/>
    <mergeCell ref="C64:C65"/>
    <mergeCell ref="I96:I98"/>
    <mergeCell ref="I99:I102"/>
    <mergeCell ref="I105:I106"/>
    <mergeCell ref="G68:G69"/>
    <mergeCell ref="G75:G76"/>
    <mergeCell ref="I68:I69"/>
    <mergeCell ref="I75:I76"/>
    <mergeCell ref="H92:H93"/>
  </mergeCells>
  <printOptions/>
  <pageMargins left="0.25" right="0.25" top="0.75" bottom="0.75" header="0.3" footer="0.3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Tajnica</cp:lastModifiedBy>
  <cp:lastPrinted>2015-01-14T10:16:52Z</cp:lastPrinted>
  <dcterms:created xsi:type="dcterms:W3CDTF">2015-03-06T11:27:12Z</dcterms:created>
  <dcterms:modified xsi:type="dcterms:W3CDTF">2015-03-06T11:27:12Z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55B19429B9ECC1563CDB4E8A5951F4B6B6A76EFA0F862792F2A389C69D3412888B97204E4F99296DCAF2F6812AA3364A8B6A4A8465B1C0CAF762583E457C86B5CBC88BA5423415912F0C28ABD5AC219726EDEAEE8C6440BFE494F880E4BF57E26283880CEEF99E1B0EA16FCE7A3AE147B9CC1B6961F7A44F28A4103E8263DAE</vt:lpwstr>
  </property>
  <property fmtid="{D5CDD505-2E9C-101B-9397-08002B2CF9AE}" pid="6" name="Business Objects Context Information4">
    <vt:lpwstr>9BEA2497F639C517C109DF9D3D8A72A06A11D7ED7919DC0FB36AD86A9F810E26977B36CD805811F7EE1CDFCE9C3F429D709931577284DCBAC6729103794A932EB6BD0B1CB2CFA6717DDD14A5FBB996C027AD7BD2E1B0457341DF4491F891A681E9443A734361CD07C3C85B968AA4B2781C480CC8C9F86A9DE90B9DF49FD6176</vt:lpwstr>
  </property>
  <property fmtid="{D5CDD505-2E9C-101B-9397-08002B2CF9AE}" pid="7" name="Business Objects Context Information5">
    <vt:lpwstr>E7EC464C7866F72E19F8E7276D34C5290C949E8D736C11C41898E8C67635E799CA2DDF74E715BBA1D8CEBBF3DF49E3F01E7D32E9675C88DB0E91D8665E8DEDE3D7BBA6A0E4CD324E7C12959BA1A7732409CD09FD11FBBF707B837FC9631EEFE7525E72799AF9E5556B05C54DA52C8C086D3EC85A73255D5C1690770DF867165</vt:lpwstr>
  </property>
  <property fmtid="{D5CDD505-2E9C-101B-9397-08002B2CF9AE}" pid="8" name="Business Objects Context Information6">
    <vt:lpwstr>458BAE99B0BEB9FBE774199F546692A3D9AB7B9B067DFEFD9D0A09ACAF91B6E1FE465E094032A463992419371A466BCBEC0E13B300127479B7806353E82E172C14B499D357425E4521457BDD6037859E3A0E4B227B06E754C008E586585DF3E349B55DE3B4E6792A981BC087A17C2D69F8A2F3BF793396E1EE9167087A2AABC</vt:lpwstr>
  </property>
  <property fmtid="{D5CDD505-2E9C-101B-9397-08002B2CF9AE}" pid="9" name="Business Objects Context Information7">
    <vt:lpwstr>710B45CBC477616FC7E022A7754FE0689BDC742A6A24F00053F50AC797CEBFF074B557D920F5B3520952EEE71B4EBDA035E1A2D7524A803949FABE7CE92AFCA0EF74A8CB41DABD6A8EEE3FDFEB6795002CB72E979153936BDD6B1CEF54E828E1A7B33AAE26F4CB82BC190896B7E08F4B751581AE4B2665A6E8B1DE56A49F8C0</vt:lpwstr>
  </property>
  <property fmtid="{D5CDD505-2E9C-101B-9397-08002B2CF9AE}" pid="10" name="Business Objects Context Information8">
    <vt:lpwstr>09D7D7CEBF68B65F3F5637D02B49C79E2489F98E977AF1BE27EBC2EB6AF0447EC5ABBDA86E023670384873CA5D27A8B2138A668DB7CA031E9C81ACCB51D33CC60F52E7247F2C727FB0B927112E42402670A7E7B162A277CEB261BE0903212C4FFE0279D2CF</vt:lpwstr>
  </property>
</Properties>
</file>